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<sst xmlns="http://schemas.openxmlformats.org/spreadsheetml/2006/main" count="1088" uniqueCount="290">
  <si>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</si>
  <si>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</si>
  <si>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</si>
  <si>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</si>
  <si>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</si>
  <si>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</si>
  <si>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</si>
  <si>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</si>
  <si>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</si>
  <si>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</si>
  <si>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</si>
  <si>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</si>
  <si>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</si>
  <si>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</si>
  <si>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</si>
  <si>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</si>
  <si>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</si>
  <si>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</si>
  <si>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</si>
  <si>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</si>
  <si>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</si>
  <si>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</si>
  <si>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</si>
  <si>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</si>
  <si>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</si>
  <si>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</si>
  <si>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</si>
  <si>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</si>
  <si>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</si>
  <si>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</si>
  <si>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</si>
  <si>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</si>
  <si>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</si>
  <si>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</si>
  <si>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</si>
  <si>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</si>
  <si>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</si>
  <si>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</si>
  <si>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</si>
  <si>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</si>
  <si>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</si>
  <si>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</si>
  <si>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</si>
  <si>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</si>
  <si>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</si>
  <si>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</si>
  <si>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</si>
  <si>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</si>
  <si>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</si>
  <si>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</si>
  <si>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</si>
  <si>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</si>
  <si>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</si>
  <si>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</si>
  <si>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</si>
  <si>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</si>
  <si>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</si>
  <si>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</si>
  <si>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</si>
  <si>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</si>
  <si>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</si>
  <si>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</si>
  <si>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</si>
  <si>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</si>
  <si>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</si>
  <si>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</si>
  <si>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</si>
  <si>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</si>
  <si>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</si>
  <si>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</si>
  <si>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</si>
  <si>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</si>
  <si>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</si>
  <si>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</si>
  <si>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</si>
  <si>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</si>
  <si>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</si>
  <si>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</si>
  <si>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</si>
  <si>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</si>
  <si>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</si>
  <si>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</si>
  <si>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</si>
  <si>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</si>
  <si>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</si>
  <si>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</si>
  <si>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</si>
  <si>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</si>
  <si>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</si>
  <si>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</si>
  <si>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</si>
  <si>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</si>
  <si>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</si>
  <si>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</si>
  <si>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</si>
  <si>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</si>
  <si>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</si>
  <si>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</si>
  <si>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</si>
  <si>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</si>
  <si>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</si>
  <si>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</si>
  <si>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</si>
  <si>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</si>
  <si>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</si>
  <si>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</si>
  <si>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</si>
  <si>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</si>
  <si>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</si>
  <si>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</si>
  <si>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</si>
  <si>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</si>
  <si>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</si>
  <si>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</si>
  <si>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</si>
  <si>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</si>
  <si>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</si>
  <si>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</si>
  <si>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</si>
  <si>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</si>
  <si>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</si>
  <si>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</si>
  <si>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</si>
  <si>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</si>
  <si>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</si>
  <si>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</si>
  <si>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</si>
  <si>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</si>
  <si>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</si>
  <si>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</si>
  <si>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</si>
  <si>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</si>
  <si>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</si>
  <si>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</si>
  <si>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</si>
  <si>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</si>
  <si>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</si>
  <si>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</si>
  <si>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</si>
  <si>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</si>
  <si>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</si>
  <si>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</si>
  <si>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</si>
  <si>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</si>
  <si>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</si>
  <si>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</si>
  <si>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</si>
  <si>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</si>
  <si>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</si>
  <si>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</si>
  <si>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</si>
  <si>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</si>
  <si>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</si>
  <si>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</si>
  <si>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</si>
  <si>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</si>
  <si>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</si>
  <si>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</si>
  <si>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</si>
  <si>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</si>
  <si>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</si>
  <si>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</si>
  <si>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</si>
  <si>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</si>
  <si>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</si>
  <si>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</si>
  <si>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</si>
  <si>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</si>
  <si>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</si>
  <si>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</si>
  <si>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</si>
  <si>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</si>
  <si>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</si>
  <si>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</si>
  <si>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</si>
  <si>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</si>
  <si>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</si>
  <si>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</si>
  <si>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</si>
  <si>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</si>
  <si>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</si>
  <si>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</si>
  <si>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</si>
  <si>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</si>
  <si>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</si>
  <si>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</si>
  <si>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</si>
  <si>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</si>
  <si>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</si>
  <si>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</si>
  <si>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</si>
  <si>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</si>
  <si>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</si>
  <si>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</si>
  <si>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</si>
  <si>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</si>
  <si>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</si>
  <si>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</si>
  <si>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</si>
  <si>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</si>
  <si>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</si>
  <si>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</si>
  <si>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</si>
  <si>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</si>
  <si>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</si>
  <si>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</si>
  <si>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</si>
  <si>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</si>
  <si>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</si>
  <si>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</si>
  <si>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</si>
  <si>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</si>
  <si>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</si>
  <si>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</si>
  <si>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</si>
  <si>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</si>
  <si>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</si>
  <si>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</si>
  <si>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</si>
  <si>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</si>
  <si>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</si>
  <si>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</si>
  <si>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</si>
  <si>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</si>
  <si>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</si>
  <si>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</si>
  <si>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</si>
  <si>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</si>
  <si>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</si>
  <si>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</si>
  <si>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</si>
  <si>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</si>
  <si>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</si>
  <si>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</si>
  <si>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</si>
  <si>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</si>
  <si>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</si>
  <si>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</si>
  <si>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</si>
  <si>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</si>
  <si>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</si>
  <si>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</si>
  <si>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</si>
  <si>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</si>
  <si>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</si>
  <si>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</si>
  <si>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</si>
  <si>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</si>
  <si>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</si>
  <si>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</si>
  <si>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</si>
  <si>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</si>
  <si>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</si>
  <si>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</si>
  <si>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</si>
  <si>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</si>
  <si>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</si>
  <si>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</si>
  <si>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</si>
  <si>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</si>
  <si>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</si>
  <si>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</si>
  <si>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</si>
  <si>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</si>
  <si>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</si>
  <si>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</si>
  <si>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</si>
  <si>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</si>
  <si>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</si>
  <si>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</si>
  <si>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</si>
  <si>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</si>
  <si>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</si>
  <si>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</si>
  <si>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</si>
  <si>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</si>
  <si>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</si>
  <si>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</si>
  <si>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</si>
  <si>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</si>
  <si>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</si>
  <si>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</si>
  <si>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</si>
  <si>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</si>
  <si>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</si>
  <si>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</si>
  <si>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</si>
  <si>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end-December 2017</t>
  </si>
  <si>
    <t>Value of SME Lending outstanding in Northern Ireland end-December 2017,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</si>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</sst>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Border="1" applyAlignment="1">
      <alignment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 applyAlignment="1">
      <alignment/>
      <protection/>
    </xf>
    <xf numFmtId="0" fontId="59" fillId="0" borderId="12" xfId="102" applyFont="1" applyFill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4%20Data\NI%20Postcode%20SME%20Aggregate%20-%20Q4%202017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6021977.917762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12220552.95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65295819.42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31508785.99</v>
          </cell>
          <cell r="C5" t="str">
            <v/>
          </cell>
          <cell r="D5">
            <v>3490925.866272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>
            <v>1027634</v>
          </cell>
          <cell r="C6" t="str">
            <v/>
          </cell>
          <cell r="D6">
            <v>22613621.98844798</v>
          </cell>
          <cell r="E6">
            <v>20656362.479999993</v>
          </cell>
          <cell r="F6" t="str">
            <v/>
          </cell>
          <cell r="G6" t="str">
            <v/>
          </cell>
          <cell r="H6" t="str">
            <v/>
          </cell>
          <cell r="I6">
            <v>1789675.4100000004</v>
          </cell>
        </row>
        <row r="7">
          <cell r="A7" t="str">
            <v>BT1 6</v>
          </cell>
          <cell r="B7">
            <v>32387456.79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343276.4697540001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9899963.773251997</v>
          </cell>
          <cell r="E12">
            <v>2424867.6700000004</v>
          </cell>
          <cell r="F12" t="str">
            <v/>
          </cell>
          <cell r="G12" t="str">
            <v/>
          </cell>
          <cell r="H12" t="str">
            <v/>
          </cell>
          <cell r="I12">
            <v>2124222.7600000002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316579.82755199994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4326753.678274</v>
          </cell>
          <cell r="E15">
            <v>5081442.4300000025</v>
          </cell>
          <cell r="F15" t="str">
            <v/>
          </cell>
          <cell r="G15" t="str">
            <v/>
          </cell>
          <cell r="H15" t="str">
            <v/>
          </cell>
          <cell r="I15">
            <v>1614265.9299999997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1167611.260484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572232.97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88269.41999999997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408397.06729399995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363179.26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1389286.9566260003</v>
          </cell>
          <cell r="E23">
            <v>448006.70999999996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189565.57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>
            <v>840231.0243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1687211.199476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2244147</v>
          </cell>
          <cell r="C29" t="str">
            <v/>
          </cell>
          <cell r="D29">
            <v>1745700.205666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1328873.2999999996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633178.73</v>
          </cell>
        </row>
        <row r="31">
          <cell r="A31" t="str">
            <v>BT17 0</v>
          </cell>
          <cell r="B31">
            <v>6679191.67</v>
          </cell>
          <cell r="C31" t="str">
            <v/>
          </cell>
          <cell r="D31">
            <v>4109113.391332</v>
          </cell>
          <cell r="E31">
            <v>2043535.2299999997</v>
          </cell>
          <cell r="F31" t="str">
            <v/>
          </cell>
          <cell r="G31" t="str">
            <v/>
          </cell>
          <cell r="H31" t="str">
            <v/>
          </cell>
          <cell r="I31">
            <v>2224242.7400000007</v>
          </cell>
        </row>
        <row r="32">
          <cell r="A32" t="str">
            <v>BT17 9</v>
          </cell>
          <cell r="B32">
            <v>2942269</v>
          </cell>
          <cell r="C32" t="str">
            <v/>
          </cell>
          <cell r="D32" t="str">
            <v/>
          </cell>
          <cell r="E32">
            <v>3943249.1799999992</v>
          </cell>
          <cell r="F32" t="str">
            <v/>
          </cell>
          <cell r="G32" t="str">
            <v/>
          </cell>
          <cell r="H32" t="str">
            <v/>
          </cell>
          <cell r="I32">
            <v>1811274.0000000002</v>
          </cell>
        </row>
        <row r="33">
          <cell r="A33" t="str">
            <v>BT18 0</v>
          </cell>
          <cell r="B33">
            <v>2903932.18</v>
          </cell>
          <cell r="C33" t="str">
            <v/>
          </cell>
          <cell r="D33">
            <v>8333559.6993080005</v>
          </cell>
          <cell r="E33">
            <v>4239805.610000001</v>
          </cell>
          <cell r="F33" t="str">
            <v/>
          </cell>
          <cell r="G33" t="str">
            <v/>
          </cell>
          <cell r="H33" t="str">
            <v/>
          </cell>
          <cell r="I33">
            <v>2498436.33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2712583.6099999994</v>
          </cell>
        </row>
        <row r="36">
          <cell r="A36" t="str">
            <v>BT19 1</v>
          </cell>
          <cell r="B36">
            <v>2693047.9</v>
          </cell>
          <cell r="C36" t="str">
            <v/>
          </cell>
          <cell r="D36" t="str">
            <v/>
          </cell>
          <cell r="E36">
            <v>11416609.040000001</v>
          </cell>
          <cell r="F36" t="str">
            <v/>
          </cell>
          <cell r="G36" t="str">
            <v/>
          </cell>
          <cell r="H36" t="str">
            <v/>
          </cell>
          <cell r="I36">
            <v>1120232.5599999996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638238.4455040001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893838.1400000001</v>
          </cell>
        </row>
        <row r="38">
          <cell r="A38" t="str">
            <v>BT19 7</v>
          </cell>
          <cell r="B38">
            <v>506109.56</v>
          </cell>
          <cell r="C38" t="str">
            <v/>
          </cell>
          <cell r="D38">
            <v>5547136.767006003</v>
          </cell>
          <cell r="E38">
            <v>3765734.7900000014</v>
          </cell>
          <cell r="F38" t="str">
            <v/>
          </cell>
          <cell r="G38" t="str">
            <v/>
          </cell>
          <cell r="H38" t="str">
            <v/>
          </cell>
          <cell r="I38">
            <v>2648705.4500000007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557741.9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5140409.980000002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2777591.430604</v>
          </cell>
          <cell r="E41">
            <v>1815551.3599999999</v>
          </cell>
          <cell r="F41" t="str">
            <v/>
          </cell>
          <cell r="G41" t="str">
            <v/>
          </cell>
          <cell r="H41" t="str">
            <v/>
          </cell>
          <cell r="I41">
            <v>2315547.04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397254.22</v>
          </cell>
        </row>
        <row r="43">
          <cell r="A43" t="str">
            <v>BT20 5</v>
          </cell>
          <cell r="B43">
            <v>2939416.38</v>
          </cell>
          <cell r="C43" t="str">
            <v/>
          </cell>
          <cell r="D43">
            <v>1746478.7527480004</v>
          </cell>
          <cell r="E43">
            <v>1391568.3100000003</v>
          </cell>
          <cell r="F43" t="str">
            <v/>
          </cell>
          <cell r="G43" t="str">
            <v/>
          </cell>
          <cell r="H43" t="str">
            <v/>
          </cell>
          <cell r="I43">
            <v>1330735.8900000001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1341869.279194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1473022.4400000002</v>
          </cell>
        </row>
        <row r="46">
          <cell r="A46" t="str">
            <v>BT22 1</v>
          </cell>
          <cell r="B46">
            <v>619494.58</v>
          </cell>
          <cell r="C46" t="str">
            <v/>
          </cell>
          <cell r="D46">
            <v>5869795.123960001</v>
          </cell>
          <cell r="E46">
            <v>6750580.360000003</v>
          </cell>
          <cell r="F46" t="str">
            <v/>
          </cell>
          <cell r="G46" t="str">
            <v/>
          </cell>
          <cell r="H46" t="str">
            <v/>
          </cell>
          <cell r="I46">
            <v>3665370.46</v>
          </cell>
        </row>
        <row r="47">
          <cell r="A47" t="str">
            <v>BT22 2</v>
          </cell>
          <cell r="B47">
            <v>802526.34</v>
          </cell>
          <cell r="C47" t="str">
            <v/>
          </cell>
          <cell r="D47" t="str">
            <v/>
          </cell>
          <cell r="E47">
            <v>8975128.159999996</v>
          </cell>
          <cell r="F47" t="str">
            <v/>
          </cell>
          <cell r="G47" t="str">
            <v/>
          </cell>
          <cell r="H47" t="str">
            <v/>
          </cell>
          <cell r="I47">
            <v>3773509.3099999996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8934365.040000001</v>
          </cell>
          <cell r="F48" t="str">
            <v/>
          </cell>
          <cell r="G48" t="str">
            <v/>
          </cell>
          <cell r="H48" t="str">
            <v/>
          </cell>
          <cell r="I48">
            <v>4682842.68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2644052.0259520006</v>
          </cell>
          <cell r="E49">
            <v>8123039.640000002</v>
          </cell>
          <cell r="F49" t="str">
            <v/>
          </cell>
          <cell r="G49" t="str">
            <v/>
          </cell>
          <cell r="H49" t="str">
            <v/>
          </cell>
          <cell r="I49">
            <v>3939034.2</v>
          </cell>
        </row>
        <row r="50">
          <cell r="A50" t="str">
            <v>BT23 6</v>
          </cell>
          <cell r="B50">
            <v>3690416.67</v>
          </cell>
          <cell r="C50" t="str">
            <v/>
          </cell>
          <cell r="D50">
            <v>6298357.169234004</v>
          </cell>
          <cell r="E50">
            <v>6648349.870000002</v>
          </cell>
          <cell r="F50" t="str">
            <v/>
          </cell>
          <cell r="G50" t="str">
            <v/>
          </cell>
          <cell r="H50" t="str">
            <v/>
          </cell>
          <cell r="I50">
            <v>3158678.459999999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998770.8005919999</v>
          </cell>
          <cell r="E51">
            <v>1195648.2099999993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3217873.4700000007</v>
          </cell>
          <cell r="F52" t="str">
            <v/>
          </cell>
          <cell r="G52" t="str">
            <v/>
          </cell>
          <cell r="H52" t="str">
            <v/>
          </cell>
          <cell r="I52">
            <v>415106.40999999986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2458159.528125999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>
            <v>2973211.89</v>
          </cell>
        </row>
        <row r="55">
          <cell r="A55" t="str">
            <v>BT24 8</v>
          </cell>
          <cell r="B55">
            <v>2318800.05</v>
          </cell>
          <cell r="C55" t="str">
            <v/>
          </cell>
          <cell r="D55">
            <v>3400532.05471</v>
          </cell>
          <cell r="E55">
            <v>15567912.439999998</v>
          </cell>
          <cell r="F55" t="str">
            <v/>
          </cell>
          <cell r="G55" t="str">
            <v/>
          </cell>
          <cell r="H55" t="str">
            <v/>
          </cell>
          <cell r="I55">
            <v>5623372.66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19781557.209999993</v>
          </cell>
          <cell r="F56" t="str">
            <v/>
          </cell>
          <cell r="G56" t="str">
            <v/>
          </cell>
          <cell r="H56" t="str">
            <v/>
          </cell>
          <cell r="I56">
            <v>3916014.660000001</v>
          </cell>
        </row>
        <row r="57">
          <cell r="A57" t="str">
            <v>BT25 2</v>
          </cell>
          <cell r="B57">
            <v>906607.44</v>
          </cell>
          <cell r="C57" t="str">
            <v/>
          </cell>
          <cell r="D57">
            <v>2626795.98897</v>
          </cell>
          <cell r="E57">
            <v>4487212.289999996</v>
          </cell>
          <cell r="F57" t="str">
            <v/>
          </cell>
          <cell r="G57" t="str">
            <v/>
          </cell>
          <cell r="H57" t="str">
            <v/>
          </cell>
          <cell r="I57">
            <v>3205338.8299999996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4819469.271098002</v>
          </cell>
          <cell r="E58">
            <v>28948861.230000004</v>
          </cell>
          <cell r="F58" t="str">
            <v/>
          </cell>
          <cell r="G58" t="str">
            <v/>
          </cell>
          <cell r="H58" t="str">
            <v/>
          </cell>
          <cell r="I58">
            <v>4125628.320000001</v>
          </cell>
        </row>
        <row r="59">
          <cell r="A59" t="str">
            <v>BT27 4</v>
          </cell>
          <cell r="B59">
            <v>1074001.06</v>
          </cell>
          <cell r="C59" t="str">
            <v/>
          </cell>
          <cell r="D59">
            <v>2020754.3845960002</v>
          </cell>
          <cell r="E59">
            <v>498096.01999999996</v>
          </cell>
          <cell r="F59" t="str">
            <v/>
          </cell>
          <cell r="G59" t="str">
            <v/>
          </cell>
          <cell r="H59" t="str">
            <v/>
          </cell>
          <cell r="I59">
            <v>629647.5599999999</v>
          </cell>
        </row>
        <row r="60">
          <cell r="A60" t="str">
            <v>BT27 5</v>
          </cell>
          <cell r="B60">
            <v>10714674</v>
          </cell>
          <cell r="C60" t="str">
            <v/>
          </cell>
          <cell r="D60">
            <v>3489915.5327340025</v>
          </cell>
          <cell r="E60">
            <v>11892087.069999998</v>
          </cell>
          <cell r="F60" t="str">
            <v/>
          </cell>
          <cell r="G60" t="str">
            <v/>
          </cell>
          <cell r="H60" t="str">
            <v/>
          </cell>
          <cell r="I60">
            <v>3106270.0299999993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882253.5368219999</v>
          </cell>
          <cell r="E61">
            <v>1994141.8900000006</v>
          </cell>
          <cell r="F61" t="str">
            <v/>
          </cell>
          <cell r="G61" t="str">
            <v/>
          </cell>
          <cell r="H61" t="str">
            <v/>
          </cell>
          <cell r="I61">
            <v>891037.34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4262453.9565119995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1798409.17</v>
          </cell>
        </row>
        <row r="63">
          <cell r="A63" t="str">
            <v>BT28 2</v>
          </cell>
          <cell r="B63">
            <v>1126818.95</v>
          </cell>
          <cell r="C63" t="str">
            <v/>
          </cell>
          <cell r="D63">
            <v>16563419.591097994</v>
          </cell>
          <cell r="E63">
            <v>33278320.460000023</v>
          </cell>
          <cell r="F63" t="str">
            <v/>
          </cell>
          <cell r="G63" t="str">
            <v/>
          </cell>
          <cell r="H63" t="str">
            <v/>
          </cell>
          <cell r="I63">
            <v>7159440.330000002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4086625.1708299997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>
            <v>1480695.91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3799086.333355999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6286505.809999998</v>
          </cell>
        </row>
        <row r="67">
          <cell r="A67" t="str">
            <v>BT3 9</v>
          </cell>
          <cell r="B67">
            <v>4434460.27</v>
          </cell>
          <cell r="C67" t="str">
            <v/>
          </cell>
          <cell r="D67">
            <v>13712927.316612002</v>
          </cell>
          <cell r="E67">
            <v>80482722.33000001</v>
          </cell>
          <cell r="F67" t="str">
            <v/>
          </cell>
          <cell r="G67" t="str">
            <v/>
          </cell>
          <cell r="H67" t="str">
            <v/>
          </cell>
          <cell r="I67">
            <v>3320358.7999999993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 t="str">
            <v/>
          </cell>
          <cell r="C69" t="str">
            <v/>
          </cell>
          <cell r="D69">
            <v>2427907.8006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1635206.34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2013603.23095</v>
          </cell>
          <cell r="E70">
            <v>4571519.1000000015</v>
          </cell>
          <cell r="F70" t="str">
            <v/>
          </cell>
          <cell r="G70" t="str">
            <v/>
          </cell>
          <cell r="H70" t="str">
            <v/>
          </cell>
          <cell r="I70">
            <v>3445289.34</v>
          </cell>
        </row>
        <row r="71">
          <cell r="A71" t="str">
            <v>BT30 8</v>
          </cell>
          <cell r="B71">
            <v>1614530.23</v>
          </cell>
          <cell r="C71" t="str">
            <v/>
          </cell>
          <cell r="D71">
            <v>2248223.404864</v>
          </cell>
          <cell r="E71">
            <v>5209168.13</v>
          </cell>
          <cell r="F71" t="str">
            <v/>
          </cell>
          <cell r="G71" t="str">
            <v/>
          </cell>
          <cell r="H71" t="str">
            <v/>
          </cell>
          <cell r="I71">
            <v>4393621.92</v>
          </cell>
        </row>
        <row r="72">
          <cell r="A72" t="str">
            <v>BT30 9</v>
          </cell>
          <cell r="B72">
            <v>5090429.21</v>
          </cell>
          <cell r="C72" t="str">
            <v/>
          </cell>
          <cell r="D72">
            <v>5877755.837970003</v>
          </cell>
          <cell r="E72">
            <v>9084535.879999999</v>
          </cell>
          <cell r="F72" t="str">
            <v/>
          </cell>
          <cell r="G72" t="str">
            <v/>
          </cell>
          <cell r="H72" t="str">
            <v/>
          </cell>
          <cell r="I72">
            <v>3262584.3999999994</v>
          </cell>
        </row>
        <row r="73">
          <cell r="A73" t="str">
            <v>BT31 9</v>
          </cell>
          <cell r="B73">
            <v>2811758.11</v>
          </cell>
          <cell r="C73" t="str">
            <v/>
          </cell>
          <cell r="D73" t="str">
            <v/>
          </cell>
          <cell r="E73">
            <v>3420870.1200000015</v>
          </cell>
          <cell r="F73" t="str">
            <v/>
          </cell>
          <cell r="G73" t="str">
            <v/>
          </cell>
          <cell r="H73" t="str">
            <v/>
          </cell>
          <cell r="I73">
            <v>4631457.509999998</v>
          </cell>
        </row>
        <row r="74">
          <cell r="A74" t="str">
            <v>BT32 3</v>
          </cell>
          <cell r="B74">
            <v>6135334.67</v>
          </cell>
          <cell r="C74" t="str">
            <v/>
          </cell>
          <cell r="D74">
            <v>5098442.378544</v>
          </cell>
          <cell r="E74">
            <v>7087312.759999999</v>
          </cell>
          <cell r="F74" t="str">
            <v/>
          </cell>
          <cell r="G74" t="str">
            <v/>
          </cell>
          <cell r="H74" t="str">
            <v/>
          </cell>
          <cell r="I74">
            <v>5314474.9700000025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5287306.47</v>
          </cell>
          <cell r="F75" t="str">
            <v/>
          </cell>
          <cell r="G75" t="str">
            <v/>
          </cell>
          <cell r="H75" t="str">
            <v/>
          </cell>
          <cell r="I75">
            <v>1850626.7800000003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2342084.3514719997</v>
          </cell>
          <cell r="E76">
            <v>3564963.6200000006</v>
          </cell>
          <cell r="F76" t="str">
            <v/>
          </cell>
          <cell r="G76" t="str">
            <v/>
          </cell>
          <cell r="H76" t="str">
            <v/>
          </cell>
          <cell r="I76">
            <v>3406110.6500000013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7951807.85</v>
          </cell>
          <cell r="C78" t="str">
            <v/>
          </cell>
          <cell r="D78">
            <v>2267794.251166</v>
          </cell>
          <cell r="E78">
            <v>3502933.12</v>
          </cell>
          <cell r="F78" t="str">
            <v/>
          </cell>
          <cell r="G78" t="str">
            <v/>
          </cell>
          <cell r="H78" t="str">
            <v/>
          </cell>
          <cell r="I78">
            <v>2514198.1400000006</v>
          </cell>
        </row>
        <row r="79">
          <cell r="A79" t="str">
            <v>BT34 1</v>
          </cell>
          <cell r="B79">
            <v>3673402.16</v>
          </cell>
          <cell r="C79" t="str">
            <v/>
          </cell>
          <cell r="D79">
            <v>2615660.223500001</v>
          </cell>
          <cell r="E79">
            <v>3520208.5300000007</v>
          </cell>
          <cell r="F79" t="str">
            <v/>
          </cell>
          <cell r="G79" t="str">
            <v/>
          </cell>
          <cell r="H79" t="str">
            <v/>
          </cell>
          <cell r="I79">
            <v>3429631.2699999986</v>
          </cell>
        </row>
        <row r="80">
          <cell r="A80" t="str">
            <v>BT34 2</v>
          </cell>
          <cell r="B80">
            <v>6802171.59</v>
          </cell>
          <cell r="C80" t="str">
            <v/>
          </cell>
          <cell r="D80">
            <v>4625494.950871999</v>
          </cell>
          <cell r="E80">
            <v>11954684.14</v>
          </cell>
          <cell r="F80" t="str">
            <v/>
          </cell>
          <cell r="G80" t="str">
            <v/>
          </cell>
          <cell r="H80" t="str">
            <v/>
          </cell>
          <cell r="I80">
            <v>3789485.610000002</v>
          </cell>
        </row>
        <row r="81">
          <cell r="A81" t="str">
            <v>BT34 3</v>
          </cell>
          <cell r="B81">
            <v>12490611.23</v>
          </cell>
          <cell r="C81" t="str">
            <v/>
          </cell>
          <cell r="D81">
            <v>8107799.839713996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4285962.690000001</v>
          </cell>
        </row>
        <row r="82">
          <cell r="A82" t="str">
            <v>BT34 4</v>
          </cell>
          <cell r="B82">
            <v>16329483.58</v>
          </cell>
          <cell r="C82" t="str">
            <v/>
          </cell>
          <cell r="D82">
            <v>7451031.957019997</v>
          </cell>
          <cell r="E82">
            <v>8652696.430000002</v>
          </cell>
          <cell r="F82" t="str">
            <v/>
          </cell>
          <cell r="G82" t="str">
            <v/>
          </cell>
          <cell r="H82" t="str">
            <v/>
          </cell>
          <cell r="I82">
            <v>2968619.080000001</v>
          </cell>
        </row>
        <row r="83">
          <cell r="A83" t="str">
            <v>BT34 5</v>
          </cell>
          <cell r="B83">
            <v>1788940.6</v>
          </cell>
          <cell r="C83" t="str">
            <v/>
          </cell>
          <cell r="D83">
            <v>4710264.366345999</v>
          </cell>
          <cell r="E83">
            <v>9011552.700000003</v>
          </cell>
          <cell r="F83" t="str">
            <v/>
          </cell>
          <cell r="G83" t="str">
            <v/>
          </cell>
          <cell r="H83" t="str">
            <v/>
          </cell>
          <cell r="I83">
            <v>5549276.56</v>
          </cell>
        </row>
        <row r="84">
          <cell r="A84" t="str">
            <v>BT35 0</v>
          </cell>
          <cell r="B84">
            <v>856336.85</v>
          </cell>
          <cell r="C84" t="str">
            <v/>
          </cell>
          <cell r="D84">
            <v>1995999.2597559995</v>
          </cell>
          <cell r="E84">
            <v>600544.6599999999</v>
          </cell>
          <cell r="F84" t="str">
            <v/>
          </cell>
          <cell r="G84" t="str">
            <v/>
          </cell>
          <cell r="H84" t="str">
            <v/>
          </cell>
          <cell r="I84">
            <v>3587781.039999998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2512032.97</v>
          </cell>
          <cell r="C86" t="str">
            <v/>
          </cell>
          <cell r="D86">
            <v>8131930.915547998</v>
          </cell>
          <cell r="E86">
            <v>22589005.420000006</v>
          </cell>
          <cell r="F86" t="str">
            <v/>
          </cell>
          <cell r="G86" t="str">
            <v/>
          </cell>
          <cell r="H86" t="str">
            <v/>
          </cell>
          <cell r="I86">
            <v>8366191.689999997</v>
          </cell>
        </row>
        <row r="87">
          <cell r="A87" t="str">
            <v>BT35 7</v>
          </cell>
          <cell r="B87">
            <v>3846344.48</v>
          </cell>
          <cell r="C87" t="str">
            <v/>
          </cell>
          <cell r="D87">
            <v>3416051.2787539987</v>
          </cell>
          <cell r="E87">
            <v>5906502.490000001</v>
          </cell>
          <cell r="F87" t="str">
            <v/>
          </cell>
          <cell r="G87" t="str">
            <v/>
          </cell>
          <cell r="H87" t="str">
            <v/>
          </cell>
          <cell r="I87">
            <v>2811672.46</v>
          </cell>
        </row>
        <row r="88">
          <cell r="A88" t="str">
            <v>BT35 8</v>
          </cell>
          <cell r="B88">
            <v>7477009.48</v>
          </cell>
          <cell r="C88" t="str">
            <v/>
          </cell>
          <cell r="D88">
            <v>3045760.419134001</v>
          </cell>
          <cell r="E88">
            <v>3828599.7400000007</v>
          </cell>
          <cell r="F88" t="str">
            <v/>
          </cell>
          <cell r="G88" t="str">
            <v/>
          </cell>
          <cell r="H88" t="str">
            <v/>
          </cell>
          <cell r="I88">
            <v>2474671.4199999995</v>
          </cell>
        </row>
        <row r="89">
          <cell r="A89" t="str">
            <v>BT35 9</v>
          </cell>
          <cell r="B89">
            <v>2780759.66</v>
          </cell>
          <cell r="C89" t="str">
            <v/>
          </cell>
          <cell r="D89">
            <v>6233508.703162001</v>
          </cell>
          <cell r="E89">
            <v>2287338.2099999986</v>
          </cell>
          <cell r="F89" t="str">
            <v/>
          </cell>
          <cell r="G89" t="str">
            <v/>
          </cell>
          <cell r="H89" t="str">
            <v/>
          </cell>
          <cell r="I89">
            <v>1802037.4499999997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7792133.134378002</v>
          </cell>
          <cell r="E90">
            <v>75689995.61999995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2121214.6776439995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402273.47000000003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1769986.5906380008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5465765.739999999</v>
          </cell>
          <cell r="F93" t="str">
            <v/>
          </cell>
          <cell r="G93" t="str">
            <v/>
          </cell>
          <cell r="H93" t="str">
            <v/>
          </cell>
          <cell r="I93">
            <v>1174987.3899999997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2479288.907243999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2092700.7999999996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621957.2800000001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1996944.6387919998</v>
          </cell>
          <cell r="E98">
            <v>2337838.0600000005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6486067.730000002</v>
          </cell>
          <cell r="F99" t="str">
            <v/>
          </cell>
          <cell r="G99" t="str">
            <v/>
          </cell>
          <cell r="H99" t="str">
            <v/>
          </cell>
          <cell r="I99">
            <v>1087446.04</v>
          </cell>
        </row>
        <row r="100">
          <cell r="A100" t="str">
            <v>BT38 9</v>
          </cell>
          <cell r="B100">
            <v>4601201.58</v>
          </cell>
          <cell r="C100" t="str">
            <v/>
          </cell>
          <cell r="D100">
            <v>713504.0435599998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2563812.19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9047784.460000006</v>
          </cell>
          <cell r="F101" t="str">
            <v/>
          </cell>
          <cell r="G101" t="str">
            <v/>
          </cell>
          <cell r="H101" t="str">
            <v/>
          </cell>
          <cell r="I101">
            <v>3567121.0900000012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6853823.63</v>
          </cell>
          <cell r="C103" t="str">
            <v/>
          </cell>
          <cell r="D103">
            <v>12695826.167994</v>
          </cell>
          <cell r="E103">
            <v>13352733.209999999</v>
          </cell>
          <cell r="F103" t="str">
            <v/>
          </cell>
          <cell r="G103" t="str">
            <v/>
          </cell>
          <cell r="H103" t="str">
            <v/>
          </cell>
          <cell r="I103">
            <v>6130495.560000002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1502523.91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>
            <v>1380769.3</v>
          </cell>
        </row>
        <row r="106">
          <cell r="A106" t="str">
            <v>BT4 3</v>
          </cell>
          <cell r="B106">
            <v>740538.96</v>
          </cell>
          <cell r="C106" t="str">
            <v/>
          </cell>
          <cell r="D106">
            <v>3804965.978384</v>
          </cell>
          <cell r="E106">
            <v>4012787.1699999995</v>
          </cell>
          <cell r="F106" t="str">
            <v/>
          </cell>
          <cell r="G106" t="str">
            <v/>
          </cell>
          <cell r="H106" t="str">
            <v/>
          </cell>
          <cell r="I106">
            <v>848597.63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3045700.919236</v>
          </cell>
          <cell r="E108">
            <v>1939892.54</v>
          </cell>
          <cell r="F108" t="str">
            <v/>
          </cell>
          <cell r="G108" t="str">
            <v/>
          </cell>
          <cell r="H108" t="str">
            <v/>
          </cell>
          <cell r="I108">
            <v>2343709.6000000006</v>
          </cell>
        </row>
        <row r="109">
          <cell r="A109" t="str">
            <v>BT40 2</v>
          </cell>
          <cell r="B109">
            <v>1014093.44</v>
          </cell>
          <cell r="C109" t="str">
            <v/>
          </cell>
          <cell r="D109">
            <v>1994035.249258</v>
          </cell>
          <cell r="E109">
            <v>2252880.710000001</v>
          </cell>
          <cell r="F109" t="str">
            <v/>
          </cell>
          <cell r="G109" t="str">
            <v/>
          </cell>
          <cell r="H109" t="str">
            <v/>
          </cell>
          <cell r="I109">
            <v>2799420.879999999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2235471.7879800005</v>
          </cell>
          <cell r="E110">
            <v>3706333.2800000017</v>
          </cell>
          <cell r="F110" t="str">
            <v/>
          </cell>
          <cell r="G110" t="str">
            <v/>
          </cell>
          <cell r="H110" t="str">
            <v/>
          </cell>
          <cell r="I110">
            <v>4249973.4399999995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16228149.986262003</v>
          </cell>
          <cell r="E113">
            <v>4708548.290000003</v>
          </cell>
          <cell r="F113" t="str">
            <v/>
          </cell>
          <cell r="G113" t="str">
            <v/>
          </cell>
          <cell r="H113" t="str">
            <v/>
          </cell>
          <cell r="I113">
            <v>5094265.66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21118514.779999997</v>
          </cell>
          <cell r="F114" t="str">
            <v/>
          </cell>
          <cell r="G114" t="str">
            <v/>
          </cell>
          <cell r="H114" t="str">
            <v/>
          </cell>
          <cell r="I114">
            <v>7597190.04</v>
          </cell>
        </row>
        <row r="115">
          <cell r="A115" t="str">
            <v>BT41 4</v>
          </cell>
          <cell r="B115">
            <v>3160754.12</v>
          </cell>
          <cell r="C115" t="str">
            <v/>
          </cell>
          <cell r="D115">
            <v>4354908.83818</v>
          </cell>
          <cell r="E115">
            <v>7859259.320000002</v>
          </cell>
          <cell r="F115" t="str">
            <v/>
          </cell>
          <cell r="G115" t="str">
            <v/>
          </cell>
          <cell r="H115" t="str">
            <v/>
          </cell>
          <cell r="I115">
            <v>3499149.7299999995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15997243.609999996</v>
          </cell>
          <cell r="F117" t="str">
            <v/>
          </cell>
          <cell r="G117" t="str">
            <v/>
          </cell>
          <cell r="H117" t="str">
            <v/>
          </cell>
          <cell r="I117">
            <v>2550190.019999999</v>
          </cell>
        </row>
        <row r="118">
          <cell r="A118" t="str">
            <v>BT42 2</v>
          </cell>
          <cell r="B118">
            <v>1723296.38</v>
          </cell>
          <cell r="C118" t="str">
            <v/>
          </cell>
          <cell r="D118">
            <v>2136035.300512</v>
          </cell>
          <cell r="E118">
            <v>8623044.710000003</v>
          </cell>
          <cell r="F118" t="str">
            <v/>
          </cell>
          <cell r="G118" t="str">
            <v/>
          </cell>
          <cell r="H118" t="str">
            <v/>
          </cell>
          <cell r="I118">
            <v>4108718.0199999996</v>
          </cell>
        </row>
        <row r="119">
          <cell r="A119" t="str">
            <v>BT42 3</v>
          </cell>
          <cell r="B119">
            <v>2141313.07</v>
          </cell>
          <cell r="C119" t="str">
            <v/>
          </cell>
          <cell r="D119">
            <v>2860674.6166080004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4266169.920000001</v>
          </cell>
        </row>
        <row r="120">
          <cell r="A120" t="str">
            <v>BT42 4</v>
          </cell>
          <cell r="B120">
            <v>1569284.62</v>
          </cell>
          <cell r="C120" t="str">
            <v/>
          </cell>
          <cell r="D120" t="str">
            <v/>
          </cell>
          <cell r="E120">
            <v>6238205.050000001</v>
          </cell>
          <cell r="F120" t="str">
            <v/>
          </cell>
          <cell r="G120" t="str">
            <v/>
          </cell>
          <cell r="H120" t="str">
            <v/>
          </cell>
          <cell r="I120">
            <v>4905794.079999999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517559.84748800006</v>
          </cell>
          <cell r="E122">
            <v>2196062.5300000003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2551226.02</v>
          </cell>
          <cell r="C123" t="str">
            <v/>
          </cell>
          <cell r="D123">
            <v>4894400.957006003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2838859.07</v>
          </cell>
        </row>
        <row r="124">
          <cell r="A124" t="str">
            <v>BT43 7</v>
          </cell>
          <cell r="B124">
            <v>770914.1</v>
          </cell>
          <cell r="C124" t="str">
            <v/>
          </cell>
          <cell r="D124" t="str">
            <v/>
          </cell>
          <cell r="E124">
            <v>4151244.1299999985</v>
          </cell>
          <cell r="F124" t="str">
            <v/>
          </cell>
          <cell r="G124" t="str">
            <v/>
          </cell>
          <cell r="H124" t="str">
            <v/>
          </cell>
          <cell r="I124">
            <v>2616863.7299999995</v>
          </cell>
        </row>
        <row r="125">
          <cell r="A125" t="str">
            <v>BT44 0</v>
          </cell>
          <cell r="B125">
            <v>2592223.02</v>
          </cell>
          <cell r="C125" t="str">
            <v/>
          </cell>
          <cell r="D125">
            <v>2557931.162634</v>
          </cell>
          <cell r="E125">
            <v>7270882.840000002</v>
          </cell>
          <cell r="F125" t="str">
            <v/>
          </cell>
          <cell r="G125" t="str">
            <v/>
          </cell>
          <cell r="H125" t="str">
            <v/>
          </cell>
          <cell r="I125">
            <v>3212947.0399999996</v>
          </cell>
        </row>
        <row r="126">
          <cell r="A126" t="str">
            <v>BT44 8</v>
          </cell>
          <cell r="B126">
            <v>379697.65</v>
          </cell>
          <cell r="C126" t="str">
            <v/>
          </cell>
          <cell r="D126">
            <v>4952530.744550001</v>
          </cell>
          <cell r="E126">
            <v>9155484.66</v>
          </cell>
          <cell r="F126" t="str">
            <v/>
          </cell>
          <cell r="G126" t="str">
            <v/>
          </cell>
          <cell r="H126" t="str">
            <v/>
          </cell>
          <cell r="I126">
            <v>3323316.170000001</v>
          </cell>
        </row>
        <row r="127">
          <cell r="A127" t="str">
            <v>BT44 9</v>
          </cell>
          <cell r="B127">
            <v>3374946.93</v>
          </cell>
          <cell r="C127" t="str">
            <v/>
          </cell>
          <cell r="D127">
            <v>6837466.94786</v>
          </cell>
          <cell r="E127">
            <v>13095360.509999996</v>
          </cell>
          <cell r="F127" t="str">
            <v/>
          </cell>
          <cell r="G127" t="str">
            <v/>
          </cell>
          <cell r="H127" t="str">
            <v/>
          </cell>
          <cell r="I127">
            <v>8163558.0600000005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2964357.084306</v>
          </cell>
          <cell r="E128">
            <v>3394505.520000001</v>
          </cell>
          <cell r="F128" t="str">
            <v/>
          </cell>
          <cell r="G128" t="str">
            <v/>
          </cell>
          <cell r="H128" t="str">
            <v/>
          </cell>
          <cell r="I128">
            <v>3194140.13</v>
          </cell>
        </row>
        <row r="129">
          <cell r="A129" t="str">
            <v>BT45 6</v>
          </cell>
          <cell r="B129">
            <v>1150149.19</v>
          </cell>
          <cell r="C129" t="str">
            <v/>
          </cell>
          <cell r="D129">
            <v>12963290.966520002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8233799.934426</v>
          </cell>
          <cell r="E130">
            <v>10009575.290000001</v>
          </cell>
          <cell r="F130" t="str">
            <v/>
          </cell>
          <cell r="G130" t="str">
            <v/>
          </cell>
          <cell r="H130" t="str">
            <v/>
          </cell>
          <cell r="I130">
            <v>5309991.409999997</v>
          </cell>
        </row>
        <row r="131">
          <cell r="A131" t="str">
            <v>BT45 8</v>
          </cell>
          <cell r="B131">
            <v>15009832.48</v>
          </cell>
          <cell r="C131" t="str">
            <v/>
          </cell>
          <cell r="D131">
            <v>5319280.204918001</v>
          </cell>
          <cell r="E131">
            <v>11571262.740000002</v>
          </cell>
          <cell r="F131" t="str">
            <v/>
          </cell>
          <cell r="G131" t="str">
            <v/>
          </cell>
          <cell r="H131" t="str">
            <v/>
          </cell>
          <cell r="I131">
            <v>5832012.099999999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2215927</v>
          </cell>
          <cell r="C133" t="str">
            <v/>
          </cell>
          <cell r="D133">
            <v>8954697.6728</v>
          </cell>
          <cell r="E133">
            <v>16878776.43000001</v>
          </cell>
          <cell r="F133" t="str">
            <v/>
          </cell>
          <cell r="G133" t="str">
            <v/>
          </cell>
          <cell r="H133" t="str">
            <v/>
          </cell>
          <cell r="I133">
            <v>6586685.18</v>
          </cell>
        </row>
        <row r="134">
          <cell r="A134" t="str">
            <v>BT47 2</v>
          </cell>
          <cell r="B134">
            <v>1091597.82</v>
          </cell>
          <cell r="C134" t="str">
            <v/>
          </cell>
          <cell r="D134">
            <v>3388554.1830940004</v>
          </cell>
          <cell r="E134">
            <v>1108027.7999999998</v>
          </cell>
          <cell r="F134" t="str">
            <v/>
          </cell>
          <cell r="G134" t="str">
            <v/>
          </cell>
          <cell r="H134" t="str">
            <v/>
          </cell>
          <cell r="I134">
            <v>2333212.6100000003</v>
          </cell>
        </row>
        <row r="135">
          <cell r="A135" t="str">
            <v>BT47 3</v>
          </cell>
          <cell r="B135">
            <v>12121230.8</v>
          </cell>
          <cell r="C135" t="str">
            <v/>
          </cell>
          <cell r="D135">
            <v>6974031.0859240005</v>
          </cell>
          <cell r="E135">
            <v>11093422.230000004</v>
          </cell>
          <cell r="F135" t="str">
            <v/>
          </cell>
          <cell r="G135" t="str">
            <v/>
          </cell>
          <cell r="H135" t="str">
            <v/>
          </cell>
          <cell r="I135">
            <v>3863832.8700000015</v>
          </cell>
        </row>
        <row r="136">
          <cell r="A136" t="str">
            <v>BT47 4</v>
          </cell>
          <cell r="B136">
            <v>3951222</v>
          </cell>
          <cell r="C136" t="str">
            <v/>
          </cell>
          <cell r="D136">
            <v>7018643.475028003</v>
          </cell>
          <cell r="E136">
            <v>8555838.729999995</v>
          </cell>
          <cell r="F136" t="str">
            <v/>
          </cell>
          <cell r="G136" t="str">
            <v/>
          </cell>
          <cell r="H136" t="str">
            <v/>
          </cell>
          <cell r="I136">
            <v>7971006.780000001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610462.1929159999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2166376.75</v>
          </cell>
          <cell r="C138" t="str">
            <v/>
          </cell>
          <cell r="D138">
            <v>5279790.44429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3264370.48</v>
          </cell>
        </row>
        <row r="139">
          <cell r="A139" t="str">
            <v>BT48 0</v>
          </cell>
          <cell r="B139">
            <v>1315796.29</v>
          </cell>
          <cell r="C139" t="str">
            <v/>
          </cell>
          <cell r="D139">
            <v>14836272.900710007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1571448.2200000002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34290260.97</v>
          </cell>
          <cell r="C141" t="str">
            <v/>
          </cell>
          <cell r="D141">
            <v>2197316.3261979995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884525.2000000001</v>
          </cell>
        </row>
        <row r="142">
          <cell r="A142" t="str">
            <v>BT48 7</v>
          </cell>
          <cell r="B142">
            <v>1857308.42</v>
          </cell>
          <cell r="C142" t="str">
            <v/>
          </cell>
          <cell r="D142">
            <v>11487334.015963994</v>
          </cell>
          <cell r="E142">
            <v>3030422.3000000003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9932851.61</v>
          </cell>
          <cell r="C143" t="str">
            <v/>
          </cell>
          <cell r="D143">
            <v>5973514.179675997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968624.33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1617194.3030359999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1177691.31</v>
          </cell>
        </row>
        <row r="145">
          <cell r="A145" t="str">
            <v>BT49 0</v>
          </cell>
          <cell r="B145">
            <v>1020063.62</v>
          </cell>
          <cell r="C145" t="str">
            <v/>
          </cell>
          <cell r="D145" t="str">
            <v/>
          </cell>
          <cell r="E145">
            <v>5237785.550000001</v>
          </cell>
          <cell r="F145" t="str">
            <v/>
          </cell>
          <cell r="G145" t="str">
            <v/>
          </cell>
          <cell r="H145" t="str">
            <v/>
          </cell>
          <cell r="I145">
            <v>2989911.2899999996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10182203.940000001</v>
          </cell>
          <cell r="F147" t="str">
            <v/>
          </cell>
          <cell r="G147" t="str">
            <v/>
          </cell>
          <cell r="H147" t="str">
            <v/>
          </cell>
          <cell r="I147">
            <v>4697077.320000001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3043341.98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956366.7243179999</v>
          </cell>
          <cell r="E151">
            <v>7818227.260000001</v>
          </cell>
          <cell r="F151" t="str">
            <v/>
          </cell>
          <cell r="G151" t="str">
            <v/>
          </cell>
          <cell r="H151" t="str">
            <v/>
          </cell>
          <cell r="I151">
            <v>850565.28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4850525.0482979985</v>
          </cell>
          <cell r="E153">
            <v>4404284.619999999</v>
          </cell>
          <cell r="F153" t="str">
            <v/>
          </cell>
          <cell r="G153" t="str">
            <v/>
          </cell>
          <cell r="H153" t="str">
            <v/>
          </cell>
          <cell r="I153">
            <v>1317333.64</v>
          </cell>
        </row>
        <row r="154">
          <cell r="A154" t="str">
            <v>BT51 4</v>
          </cell>
          <cell r="B154">
            <v>1035120.42</v>
          </cell>
          <cell r="C154" t="str">
            <v/>
          </cell>
          <cell r="D154" t="str">
            <v/>
          </cell>
          <cell r="E154">
            <v>11810928.509999998</v>
          </cell>
          <cell r="F154" t="str">
            <v/>
          </cell>
          <cell r="G154" t="str">
            <v/>
          </cell>
          <cell r="H154" t="str">
            <v/>
          </cell>
          <cell r="I154">
            <v>3720767.5</v>
          </cell>
        </row>
        <row r="155">
          <cell r="A155" t="str">
            <v>BT51 5</v>
          </cell>
          <cell r="B155">
            <v>3816540.93</v>
          </cell>
          <cell r="C155" t="str">
            <v/>
          </cell>
          <cell r="D155">
            <v>6955888.910596002</v>
          </cell>
          <cell r="E155">
            <v>21206697.39000001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16198465.828594001</v>
          </cell>
          <cell r="E156">
            <v>9268273.57</v>
          </cell>
          <cell r="F156" t="str">
            <v/>
          </cell>
          <cell r="G156" t="str">
            <v/>
          </cell>
          <cell r="H156" t="str">
            <v/>
          </cell>
          <cell r="I156">
            <v>4413174.59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3435506.074288</v>
          </cell>
          <cell r="E157">
            <v>14058167.860000003</v>
          </cell>
          <cell r="F157" t="str">
            <v/>
          </cell>
          <cell r="G157" t="str">
            <v/>
          </cell>
          <cell r="H157" t="str">
            <v/>
          </cell>
          <cell r="I157">
            <v>1150562.7999999998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3570347.63</v>
          </cell>
          <cell r="C159" t="str">
            <v/>
          </cell>
          <cell r="D159">
            <v>2447230.8002120005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1206256.0999999999</v>
          </cell>
        </row>
        <row r="160">
          <cell r="A160" t="str">
            <v>BT53 7</v>
          </cell>
          <cell r="B160">
            <v>1192914.71</v>
          </cell>
          <cell r="C160" t="str">
            <v/>
          </cell>
          <cell r="D160">
            <v>2872372.483146</v>
          </cell>
          <cell r="E160">
            <v>8162712.179999999</v>
          </cell>
          <cell r="F160" t="str">
            <v/>
          </cell>
          <cell r="G160" t="str">
            <v/>
          </cell>
          <cell r="H160" t="str">
            <v/>
          </cell>
          <cell r="I160">
            <v>3905386.880000001</v>
          </cell>
        </row>
        <row r="161">
          <cell r="A161" t="str">
            <v>BT53 8</v>
          </cell>
          <cell r="B161">
            <v>693644.82</v>
          </cell>
          <cell r="C161" t="str">
            <v/>
          </cell>
          <cell r="D161">
            <v>2129110.0394800003</v>
          </cell>
          <cell r="E161">
            <v>13208278.05</v>
          </cell>
          <cell r="F161" t="str">
            <v/>
          </cell>
          <cell r="G161" t="str">
            <v/>
          </cell>
          <cell r="H161" t="str">
            <v/>
          </cell>
          <cell r="I161">
            <v>5994015.539999998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1926182.5979280001</v>
          </cell>
          <cell r="E163">
            <v>8013245.410000002</v>
          </cell>
          <cell r="F163" t="str">
            <v/>
          </cell>
          <cell r="G163" t="str">
            <v/>
          </cell>
          <cell r="H163" t="str">
            <v/>
          </cell>
          <cell r="I163">
            <v>1988924.0600000003</v>
          </cell>
        </row>
        <row r="164">
          <cell r="A164" t="str">
            <v>BT55 7</v>
          </cell>
          <cell r="B164">
            <v>1061574.19</v>
          </cell>
          <cell r="C164" t="str">
            <v/>
          </cell>
          <cell r="D164">
            <v>5417337.327617998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1189810.1900000002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4387545.148744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644222.1578739999</v>
          </cell>
          <cell r="E166">
            <v>5215897.659999997</v>
          </cell>
          <cell r="F166" t="str">
            <v/>
          </cell>
          <cell r="G166" t="str">
            <v/>
          </cell>
          <cell r="H166" t="str">
            <v/>
          </cell>
          <cell r="I166">
            <v>2514232.3600000003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850765.2</v>
          </cell>
          <cell r="C168" t="str">
            <v/>
          </cell>
          <cell r="D168">
            <v>5103402.319897999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831243.9500000001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1804211.5800000008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2218265.3747519995</v>
          </cell>
          <cell r="E170">
            <v>1423631.4699999995</v>
          </cell>
          <cell r="F170" t="str">
            <v/>
          </cell>
          <cell r="G170" t="str">
            <v/>
          </cell>
          <cell r="H170" t="str">
            <v/>
          </cell>
          <cell r="I170">
            <v>2482000.0599999996</v>
          </cell>
        </row>
        <row r="171">
          <cell r="A171" t="str">
            <v>BT60 1</v>
          </cell>
          <cell r="B171">
            <v>4158245.82</v>
          </cell>
          <cell r="C171" t="str">
            <v/>
          </cell>
          <cell r="D171">
            <v>3044412.9372719997</v>
          </cell>
          <cell r="E171">
            <v>5416753.190000003</v>
          </cell>
          <cell r="F171" t="str">
            <v/>
          </cell>
          <cell r="G171" t="str">
            <v/>
          </cell>
          <cell r="H171" t="str">
            <v/>
          </cell>
          <cell r="I171">
            <v>3408330.7500000005</v>
          </cell>
        </row>
        <row r="172">
          <cell r="A172" t="str">
            <v>BT60 2</v>
          </cell>
          <cell r="B172">
            <v>7533135.9</v>
          </cell>
          <cell r="C172" t="str">
            <v/>
          </cell>
          <cell r="D172">
            <v>2765990.5864759996</v>
          </cell>
          <cell r="E172">
            <v>11132011.680000003</v>
          </cell>
          <cell r="F172" t="str">
            <v/>
          </cell>
          <cell r="G172" t="str">
            <v/>
          </cell>
          <cell r="H172" t="str">
            <v/>
          </cell>
          <cell r="I172">
            <v>4916186.8999999985</v>
          </cell>
        </row>
        <row r="173">
          <cell r="A173" t="str">
            <v>BT60 3</v>
          </cell>
          <cell r="B173">
            <v>1974108.64</v>
          </cell>
          <cell r="C173" t="str">
            <v/>
          </cell>
          <cell r="D173">
            <v>9778692.644745998</v>
          </cell>
          <cell r="E173">
            <v>9619055.670000007</v>
          </cell>
          <cell r="F173" t="str">
            <v/>
          </cell>
          <cell r="G173" t="str">
            <v/>
          </cell>
          <cell r="H173" t="str">
            <v/>
          </cell>
          <cell r="I173">
            <v>1407131.92</v>
          </cell>
        </row>
        <row r="174">
          <cell r="A174" t="str">
            <v>BT60 4</v>
          </cell>
          <cell r="B174">
            <v>2312835.01</v>
          </cell>
          <cell r="C174" t="str">
            <v/>
          </cell>
          <cell r="D174">
            <v>2239872.1746780006</v>
          </cell>
          <cell r="E174">
            <v>4060123.42</v>
          </cell>
          <cell r="F174" t="str">
            <v/>
          </cell>
          <cell r="G174" t="str">
            <v/>
          </cell>
          <cell r="H174" t="str">
            <v/>
          </cell>
          <cell r="I174">
            <v>3979944.4599999995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16936810</v>
          </cell>
          <cell r="C176" t="str">
            <v/>
          </cell>
          <cell r="D176">
            <v>2797336.130444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2042855</v>
          </cell>
          <cell r="C177" t="str">
            <v/>
          </cell>
          <cell r="D177">
            <v>4349750.85347</v>
          </cell>
          <cell r="E177">
            <v>14686934.850000005</v>
          </cell>
          <cell r="F177" t="str">
            <v/>
          </cell>
          <cell r="G177" t="str">
            <v/>
          </cell>
          <cell r="H177" t="str">
            <v/>
          </cell>
          <cell r="I177">
            <v>5505450.459999999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 t="str">
            <v/>
          </cell>
          <cell r="E178">
            <v>3519845.8199999994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4691801.55</v>
          </cell>
          <cell r="C179" t="str">
            <v/>
          </cell>
          <cell r="D179">
            <v>4085974.579462001</v>
          </cell>
          <cell r="E179">
            <v>10157096.189999998</v>
          </cell>
          <cell r="F179" t="str">
            <v/>
          </cell>
          <cell r="G179" t="str">
            <v/>
          </cell>
          <cell r="H179" t="str">
            <v/>
          </cell>
          <cell r="I179">
            <v>3755245.600000001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1807890.2971059997</v>
          </cell>
          <cell r="E180">
            <v>11544071.21</v>
          </cell>
          <cell r="F180" t="str">
            <v/>
          </cell>
          <cell r="G180" t="str">
            <v/>
          </cell>
          <cell r="H180" t="str">
            <v/>
          </cell>
          <cell r="I180">
            <v>2957505.0400000005</v>
          </cell>
        </row>
        <row r="181">
          <cell r="A181" t="str">
            <v>BT62 3</v>
          </cell>
          <cell r="B181">
            <v>1313117.61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>
            <v>1686766.2199999995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1082570.462984</v>
          </cell>
          <cell r="E182">
            <v>2658795.2900000005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>
            <v>5843565.874988001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5844460.299999999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1757424.7609680004</v>
          </cell>
          <cell r="E184">
            <v>5885426.6899999995</v>
          </cell>
          <cell r="F184" t="str">
            <v/>
          </cell>
          <cell r="G184" t="str">
            <v/>
          </cell>
          <cell r="H184" t="str">
            <v/>
          </cell>
          <cell r="I184">
            <v>2193070.3500000006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6256287.11</v>
          </cell>
          <cell r="C192" t="str">
            <v/>
          </cell>
          <cell r="D192">
            <v>3670422.570996</v>
          </cell>
          <cell r="E192">
            <v>7852822.739999996</v>
          </cell>
          <cell r="F192" t="str">
            <v/>
          </cell>
          <cell r="G192" t="str">
            <v/>
          </cell>
          <cell r="H192" t="str">
            <v/>
          </cell>
          <cell r="I192">
            <v>1181512.54</v>
          </cell>
        </row>
        <row r="193">
          <cell r="A193" t="str">
            <v>BT66 7</v>
          </cell>
          <cell r="B193">
            <v>1043778.84</v>
          </cell>
          <cell r="C193" t="str">
            <v/>
          </cell>
          <cell r="D193" t="str">
            <v/>
          </cell>
          <cell r="E193">
            <v>11067410.419999992</v>
          </cell>
          <cell r="F193" t="str">
            <v/>
          </cell>
          <cell r="G193" t="str">
            <v/>
          </cell>
          <cell r="H193" t="str">
            <v/>
          </cell>
          <cell r="I193">
            <v>3279508.0599999996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104334.94076000001</v>
          </cell>
          <cell r="E194">
            <v>3582319.2500000005</v>
          </cell>
          <cell r="F194" t="str">
            <v/>
          </cell>
          <cell r="G194" t="str">
            <v/>
          </cell>
          <cell r="H194" t="str">
            <v/>
          </cell>
          <cell r="I194">
            <v>521188.9100000001</v>
          </cell>
        </row>
        <row r="195">
          <cell r="A195" t="str">
            <v>BT67 0</v>
          </cell>
          <cell r="B195">
            <v>3734315.26</v>
          </cell>
          <cell r="C195" t="str">
            <v/>
          </cell>
          <cell r="D195">
            <v>6514433.332231998</v>
          </cell>
          <cell r="E195">
            <v>8873128.610000012</v>
          </cell>
          <cell r="F195" t="str">
            <v/>
          </cell>
          <cell r="G195" t="str">
            <v/>
          </cell>
          <cell r="H195" t="str">
            <v/>
          </cell>
          <cell r="I195">
            <v>5844969.029999996</v>
          </cell>
        </row>
        <row r="196">
          <cell r="A196" t="str">
            <v>BT67 9</v>
          </cell>
          <cell r="B196">
            <v>2883741.94</v>
          </cell>
          <cell r="C196" t="str">
            <v/>
          </cell>
          <cell r="D196">
            <v>1808827.5746900006</v>
          </cell>
          <cell r="E196">
            <v>3785201.1300000004</v>
          </cell>
          <cell r="F196" t="str">
            <v/>
          </cell>
          <cell r="G196" t="str">
            <v/>
          </cell>
          <cell r="H196" t="str">
            <v/>
          </cell>
          <cell r="I196">
            <v>1187882.33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119322.301168</v>
          </cell>
          <cell r="E197">
            <v>4225070.16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356880.43</v>
          </cell>
          <cell r="C198" t="str">
            <v/>
          </cell>
          <cell r="D198">
            <v>528348.935086</v>
          </cell>
          <cell r="E198">
            <v>3359831.6399999997</v>
          </cell>
          <cell r="F198" t="str">
            <v/>
          </cell>
          <cell r="G198" t="str">
            <v/>
          </cell>
          <cell r="H198" t="str">
            <v/>
          </cell>
          <cell r="I198">
            <v>3195061.05</v>
          </cell>
        </row>
        <row r="199">
          <cell r="A199" t="str">
            <v>BT7 1</v>
          </cell>
          <cell r="B199">
            <v>2305321.06</v>
          </cell>
          <cell r="C199" t="str">
            <v/>
          </cell>
          <cell r="D199">
            <v>8360290.186840001</v>
          </cell>
          <cell r="E199">
            <v>6330404.910000001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238748.25000000003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2660140.8685279996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4327642.35</v>
          </cell>
          <cell r="C202" t="str">
            <v/>
          </cell>
          <cell r="D202">
            <v>6994961.178468</v>
          </cell>
          <cell r="E202">
            <v>39460832.099999994</v>
          </cell>
          <cell r="F202" t="str">
            <v/>
          </cell>
          <cell r="G202" t="str">
            <v/>
          </cell>
          <cell r="H202" t="str">
            <v/>
          </cell>
          <cell r="I202">
            <v>4330411.29</v>
          </cell>
        </row>
        <row r="203">
          <cell r="A203" t="str">
            <v>BT70 2</v>
          </cell>
          <cell r="B203">
            <v>1665472.82</v>
          </cell>
          <cell r="C203" t="str">
            <v/>
          </cell>
          <cell r="D203">
            <v>4027250.334326001</v>
          </cell>
          <cell r="E203">
            <v>10388444.149999997</v>
          </cell>
          <cell r="F203" t="str">
            <v/>
          </cell>
          <cell r="G203" t="str">
            <v/>
          </cell>
          <cell r="H203" t="str">
            <v/>
          </cell>
          <cell r="I203">
            <v>7568919.089999999</v>
          </cell>
        </row>
        <row r="204">
          <cell r="A204" t="str">
            <v>BT70 3</v>
          </cell>
          <cell r="B204">
            <v>4093564.11</v>
          </cell>
          <cell r="C204" t="str">
            <v/>
          </cell>
          <cell r="D204" t="str">
            <v/>
          </cell>
          <cell r="E204">
            <v>7041605.86</v>
          </cell>
          <cell r="F204" t="str">
            <v/>
          </cell>
          <cell r="G204" t="str">
            <v/>
          </cell>
          <cell r="H204" t="str">
            <v/>
          </cell>
          <cell r="I204">
            <v>5095340.940000002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2927388.18</v>
          </cell>
          <cell r="C206" t="str">
            <v/>
          </cell>
          <cell r="D206" t="str">
            <v/>
          </cell>
          <cell r="E206">
            <v>3380312.8399999994</v>
          </cell>
          <cell r="F206" t="str">
            <v/>
          </cell>
          <cell r="G206" t="str">
            <v/>
          </cell>
          <cell r="H206" t="str">
            <v/>
          </cell>
          <cell r="I206">
            <v>3661229.4900000007</v>
          </cell>
        </row>
        <row r="207">
          <cell r="A207" t="str">
            <v>BT71 5</v>
          </cell>
          <cell r="B207">
            <v>8129248.74</v>
          </cell>
          <cell r="C207" t="str">
            <v/>
          </cell>
          <cell r="D207">
            <v>3522124.2126759994</v>
          </cell>
          <cell r="E207">
            <v>3607944.979999999</v>
          </cell>
          <cell r="F207" t="str">
            <v/>
          </cell>
          <cell r="G207" t="str">
            <v/>
          </cell>
          <cell r="H207" t="str">
            <v/>
          </cell>
          <cell r="I207">
            <v>5885234.1899999995</v>
          </cell>
        </row>
        <row r="208">
          <cell r="A208" t="str">
            <v>BT71 6</v>
          </cell>
          <cell r="B208">
            <v>1862291.19</v>
          </cell>
          <cell r="C208" t="str">
            <v/>
          </cell>
          <cell r="D208">
            <v>10574198.446345996</v>
          </cell>
          <cell r="E208">
            <v>26689290.79</v>
          </cell>
          <cell r="F208" t="str">
            <v/>
          </cell>
          <cell r="G208" t="str">
            <v/>
          </cell>
          <cell r="H208" t="str">
            <v/>
          </cell>
          <cell r="I208">
            <v>4659528.629999999</v>
          </cell>
        </row>
        <row r="209">
          <cell r="A209" t="str">
            <v>BT71 7</v>
          </cell>
          <cell r="B209">
            <v>9267957</v>
          </cell>
          <cell r="C209" t="str">
            <v/>
          </cell>
          <cell r="D209">
            <v>2708317.6055320003</v>
          </cell>
          <cell r="E209">
            <v>23423362.369999982</v>
          </cell>
          <cell r="F209" t="str">
            <v/>
          </cell>
          <cell r="G209" t="str">
            <v/>
          </cell>
          <cell r="H209" t="str">
            <v/>
          </cell>
          <cell r="I209">
            <v>8232589.470000002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>
            <v>818165.15</v>
          </cell>
          <cell r="C211" t="str">
            <v/>
          </cell>
          <cell r="D211">
            <v>2201794.645914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878053.7400000001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4956026.29</v>
          </cell>
          <cell r="C213" t="str">
            <v/>
          </cell>
          <cell r="D213" t="str">
            <v/>
          </cell>
          <cell r="E213">
            <v>2637195.6399999997</v>
          </cell>
          <cell r="F213" t="str">
            <v/>
          </cell>
          <cell r="G213" t="str">
            <v/>
          </cell>
          <cell r="H213" t="str">
            <v/>
          </cell>
          <cell r="I213">
            <v>1134049.5700000003</v>
          </cell>
        </row>
        <row r="214">
          <cell r="A214" t="str">
            <v>BT74 7</v>
          </cell>
          <cell r="B214">
            <v>1752302.52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493467.75999999995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378929.67999999993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7143583.490000001</v>
          </cell>
          <cell r="F217" t="str">
            <v/>
          </cell>
          <cell r="G217" t="str">
            <v/>
          </cell>
          <cell r="H217" t="str">
            <v/>
          </cell>
          <cell r="I217">
            <v>995158.85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5071354.739999999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3344789.61</v>
          </cell>
        </row>
        <row r="220">
          <cell r="A220" t="str">
            <v>BT78 1</v>
          </cell>
          <cell r="B220">
            <v>8680189.82</v>
          </cell>
          <cell r="C220" t="str">
            <v/>
          </cell>
          <cell r="D220" t="str">
            <v/>
          </cell>
          <cell r="E220">
            <v>4471953.600000004</v>
          </cell>
          <cell r="F220" t="str">
            <v/>
          </cell>
          <cell r="G220" t="str">
            <v/>
          </cell>
          <cell r="H220" t="str">
            <v/>
          </cell>
          <cell r="I220">
            <v>1715957.4400000004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2646234.4719740003</v>
          </cell>
          <cell r="E221">
            <v>5233302.63</v>
          </cell>
          <cell r="F221" t="str">
            <v/>
          </cell>
          <cell r="G221" t="str">
            <v/>
          </cell>
          <cell r="H221" t="str">
            <v/>
          </cell>
          <cell r="I221">
            <v>2553719.77</v>
          </cell>
        </row>
        <row r="222">
          <cell r="A222" t="str">
            <v>BT78 3</v>
          </cell>
          <cell r="B222">
            <v>5412709.93</v>
          </cell>
          <cell r="C222" t="str">
            <v/>
          </cell>
          <cell r="D222">
            <v>4586364.172986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11071582.81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4017078.617834001</v>
          </cell>
          <cell r="E223">
            <v>7235641.49</v>
          </cell>
          <cell r="F223" t="str">
            <v/>
          </cell>
          <cell r="G223" t="str">
            <v/>
          </cell>
          <cell r="H223" t="str">
            <v/>
          </cell>
          <cell r="I223">
            <v>4856315.199999999</v>
          </cell>
        </row>
        <row r="224">
          <cell r="A224" t="str">
            <v>BT78 5</v>
          </cell>
          <cell r="B224">
            <v>6712367.32</v>
          </cell>
          <cell r="C224" t="str">
            <v/>
          </cell>
          <cell r="D224">
            <v>5490267.2713440005</v>
          </cell>
          <cell r="E224">
            <v>5975591.800000001</v>
          </cell>
          <cell r="F224" t="str">
            <v/>
          </cell>
          <cell r="G224" t="str">
            <v/>
          </cell>
          <cell r="H224" t="str">
            <v/>
          </cell>
          <cell r="I224">
            <v>2915958.88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13395571.53</v>
          </cell>
          <cell r="C226" t="str">
            <v/>
          </cell>
          <cell r="D226">
            <v>11358656.254014</v>
          </cell>
          <cell r="E226">
            <v>20309107.469999988</v>
          </cell>
          <cell r="F226">
            <v>1695157</v>
          </cell>
          <cell r="G226" t="str">
            <v/>
          </cell>
          <cell r="H226" t="str">
            <v/>
          </cell>
          <cell r="I226">
            <v>6469253.49</v>
          </cell>
        </row>
        <row r="227">
          <cell r="A227" t="str">
            <v>BT79 7</v>
          </cell>
          <cell r="B227">
            <v>7513141.42</v>
          </cell>
          <cell r="C227" t="str">
            <v/>
          </cell>
          <cell r="D227">
            <v>10280798.502990002</v>
          </cell>
          <cell r="E227">
            <v>4039816.249999998</v>
          </cell>
          <cell r="F227" t="str">
            <v/>
          </cell>
          <cell r="G227" t="str">
            <v/>
          </cell>
          <cell r="H227" t="str">
            <v/>
          </cell>
          <cell r="I227">
            <v>3154945.28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1730429.0120879998</v>
          </cell>
          <cell r="E228">
            <v>575380.93</v>
          </cell>
          <cell r="F228" t="str">
            <v/>
          </cell>
          <cell r="G228" t="str">
            <v/>
          </cell>
          <cell r="H228" t="str">
            <v/>
          </cell>
          <cell r="I228">
            <v>2694406.2599999984</v>
          </cell>
        </row>
        <row r="229">
          <cell r="A229" t="str">
            <v>BT79 9</v>
          </cell>
          <cell r="B229">
            <v>3880760.93</v>
          </cell>
          <cell r="C229" t="str">
            <v/>
          </cell>
          <cell r="D229">
            <v>7677787.480054</v>
          </cell>
          <cell r="E229">
            <v>9616576.900000002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>BT8 6</v>
          </cell>
          <cell r="B230">
            <v>1418391.49</v>
          </cell>
          <cell r="C230" t="str">
            <v/>
          </cell>
          <cell r="D230" t="str">
            <v/>
          </cell>
          <cell r="E230">
            <v>1770000.9600000007</v>
          </cell>
          <cell r="F230" t="str">
            <v/>
          </cell>
          <cell r="G230" t="str">
            <v/>
          </cell>
          <cell r="H230" t="str">
            <v/>
          </cell>
          <cell r="I230">
            <v>1140863.2300000002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>
            <v>1366561.09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10054139.594443997</v>
          </cell>
          <cell r="E232">
            <v>15549807.709999993</v>
          </cell>
          <cell r="F232" t="str">
            <v/>
          </cell>
          <cell r="G232" t="str">
            <v/>
          </cell>
          <cell r="H232" t="str">
            <v/>
          </cell>
          <cell r="I232">
            <v>2707699.83</v>
          </cell>
        </row>
        <row r="233">
          <cell r="A233" t="str">
            <v>BT80 0</v>
          </cell>
          <cell r="B233">
            <v>1791923.88</v>
          </cell>
          <cell r="C233" t="str">
            <v/>
          </cell>
          <cell r="D233">
            <v>1374675.618666</v>
          </cell>
          <cell r="E233">
            <v>5446572.300000004</v>
          </cell>
          <cell r="F233" t="str">
            <v/>
          </cell>
          <cell r="G233" t="str">
            <v/>
          </cell>
          <cell r="H233" t="str">
            <v/>
          </cell>
          <cell r="I233">
            <v>2036341.7000000002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7327882.329044002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6261353.579999999</v>
          </cell>
        </row>
        <row r="236">
          <cell r="A236" t="str">
            <v>BT80 9</v>
          </cell>
          <cell r="B236">
            <v>9505030.96</v>
          </cell>
          <cell r="C236" t="str">
            <v/>
          </cell>
          <cell r="D236">
            <v>12317986.336058004</v>
          </cell>
          <cell r="E236">
            <v>39855076.28000004</v>
          </cell>
          <cell r="F236" t="str">
            <v/>
          </cell>
          <cell r="G236" t="str">
            <v/>
          </cell>
          <cell r="H236" t="str">
            <v/>
          </cell>
          <cell r="I236">
            <v>5931417.449999999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5545242.376072001</v>
          </cell>
          <cell r="E237">
            <v>4943605.260000002</v>
          </cell>
          <cell r="F237" t="str">
            <v/>
          </cell>
          <cell r="G237" t="str">
            <v/>
          </cell>
          <cell r="H237" t="str">
            <v/>
          </cell>
          <cell r="I237">
            <v>10606680.339999996</v>
          </cell>
        </row>
        <row r="238">
          <cell r="A238" t="str">
            <v>BT82 0</v>
          </cell>
          <cell r="B238">
            <v>2479150</v>
          </cell>
          <cell r="C238" t="str">
            <v/>
          </cell>
          <cell r="D238">
            <v>2462599.1091759996</v>
          </cell>
          <cell r="E238">
            <v>3898269.5999999987</v>
          </cell>
          <cell r="F238" t="str">
            <v/>
          </cell>
          <cell r="G238" t="str">
            <v/>
          </cell>
          <cell r="H238" t="str">
            <v/>
          </cell>
          <cell r="I238">
            <v>6177943.570000002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3071847.59286</v>
          </cell>
          <cell r="E240">
            <v>2763640.11</v>
          </cell>
          <cell r="F240" t="str">
            <v/>
          </cell>
          <cell r="G240" t="str">
            <v/>
          </cell>
          <cell r="H240" t="str">
            <v/>
          </cell>
          <cell r="I240">
            <v>1683711.59</v>
          </cell>
        </row>
        <row r="241">
          <cell r="A241" t="str">
            <v>BT82 9</v>
          </cell>
          <cell r="B241">
            <v>854379.21</v>
          </cell>
          <cell r="C241" t="str">
            <v/>
          </cell>
          <cell r="D241">
            <v>6874735.222268002</v>
          </cell>
          <cell r="E241">
            <v>5704001.6499999985</v>
          </cell>
          <cell r="F241" t="str">
            <v/>
          </cell>
          <cell r="G241" t="str">
            <v/>
          </cell>
          <cell r="H241" t="str">
            <v/>
          </cell>
          <cell r="I241">
            <v>1490609.1799999995</v>
          </cell>
        </row>
        <row r="242">
          <cell r="A242" t="str">
            <v>BT9 5</v>
          </cell>
          <cell r="B242">
            <v>24597939.04</v>
          </cell>
          <cell r="C242" t="str">
            <v/>
          </cell>
          <cell r="D242">
            <v>20797784.524625998</v>
          </cell>
          <cell r="E242">
            <v>5848317.29</v>
          </cell>
          <cell r="F242" t="str">
            <v/>
          </cell>
          <cell r="G242" t="str">
            <v/>
          </cell>
          <cell r="H242" t="str">
            <v/>
          </cell>
          <cell r="I242">
            <v>2675581.5700000003</v>
          </cell>
        </row>
        <row r="243">
          <cell r="A243" t="str">
            <v>BT9 6</v>
          </cell>
          <cell r="B243">
            <v>30078911.22</v>
          </cell>
          <cell r="C243" t="str">
            <v/>
          </cell>
          <cell r="D243">
            <v>37514433.35976599</v>
          </cell>
          <cell r="E243">
            <v>55139348.03999996</v>
          </cell>
          <cell r="F243" t="str">
            <v/>
          </cell>
          <cell r="G243" t="str">
            <v/>
          </cell>
          <cell r="H243" t="str">
            <v/>
          </cell>
          <cell r="I243">
            <v>3505542.1900000004</v>
          </cell>
        </row>
        <row r="244">
          <cell r="A244" t="str">
            <v>BT9 7</v>
          </cell>
          <cell r="B244">
            <v>20772115.98</v>
          </cell>
          <cell r="C244" t="str">
            <v/>
          </cell>
          <cell r="D244">
            <v>4796683.544935999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2321496.9899999998</v>
          </cell>
        </row>
        <row r="245">
          <cell r="A245" t="str">
            <v>BT92 0</v>
          </cell>
          <cell r="B245">
            <v>1809185.74</v>
          </cell>
          <cell r="C245" t="str">
            <v/>
          </cell>
          <cell r="D245">
            <v>2210170.749244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4859842.42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724561.95</v>
          </cell>
        </row>
        <row r="247">
          <cell r="A247" t="str">
            <v>BT92 2</v>
          </cell>
          <cell r="B247">
            <v>1168121.18</v>
          </cell>
          <cell r="C247" t="str">
            <v/>
          </cell>
          <cell r="D247" t="str">
            <v/>
          </cell>
          <cell r="E247">
            <v>1754905.0799999998</v>
          </cell>
          <cell r="F247" t="str">
            <v/>
          </cell>
          <cell r="G247" t="str">
            <v/>
          </cell>
          <cell r="H247" t="str">
            <v/>
          </cell>
          <cell r="I247">
            <v>498569.19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201155.21000000002</v>
          </cell>
        </row>
        <row r="249">
          <cell r="A249" t="str">
            <v>BT92 4</v>
          </cell>
          <cell r="B249">
            <v>233422.52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1906508.140658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>
            <v>1935833.73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1160864.7997759997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2362855.91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1260965.2508239998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2375352.48</v>
          </cell>
        </row>
        <row r="254">
          <cell r="A254" t="str">
            <v>BT92 9</v>
          </cell>
          <cell r="B254">
            <v>300695.45</v>
          </cell>
          <cell r="C254" t="str">
            <v/>
          </cell>
          <cell r="D254" t="str">
            <v/>
          </cell>
          <cell r="E254">
            <v>2643303.0499999993</v>
          </cell>
          <cell r="F254" t="str">
            <v/>
          </cell>
          <cell r="G254" t="str">
            <v/>
          </cell>
          <cell r="H254" t="str">
            <v/>
          </cell>
          <cell r="I254">
            <v>3686570.6999999993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1154189.6199999996</v>
          </cell>
          <cell r="F255" t="str">
            <v/>
          </cell>
          <cell r="G255" t="str">
            <v/>
          </cell>
          <cell r="H255" t="str">
            <v/>
          </cell>
          <cell r="I255">
            <v>655977.36</v>
          </cell>
        </row>
        <row r="256">
          <cell r="A256" t="str">
            <v>BT93 1</v>
          </cell>
          <cell r="B256">
            <v>1343737.81</v>
          </cell>
          <cell r="C256" t="str">
            <v/>
          </cell>
          <cell r="D256" t="str">
            <v/>
          </cell>
          <cell r="E256">
            <v>9066220.819999995</v>
          </cell>
          <cell r="F256" t="str">
            <v/>
          </cell>
          <cell r="G256" t="str">
            <v/>
          </cell>
          <cell r="H256" t="str">
            <v/>
          </cell>
          <cell r="I256">
            <v>1843356.75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905972.8259960001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488692.7931119999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516938.6800000001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887020.9900120001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582562.79</v>
          </cell>
          <cell r="C261" t="str">
            <v/>
          </cell>
          <cell r="D261">
            <v>510208.68798199994</v>
          </cell>
          <cell r="E261">
            <v>754812.79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176872.18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1004551.3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1235212.19</v>
          </cell>
          <cell r="C264" t="str">
            <v/>
          </cell>
          <cell r="D264">
            <v>2844705.3867079983</v>
          </cell>
          <cell r="E264">
            <v>4964898.46</v>
          </cell>
          <cell r="F264" t="str">
            <v/>
          </cell>
          <cell r="G264" t="str">
            <v/>
          </cell>
          <cell r="H264" t="str">
            <v/>
          </cell>
          <cell r="I264">
            <v>1629793.3300000003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7569798.76</v>
          </cell>
          <cell r="F265" t="str">
            <v/>
          </cell>
          <cell r="G265" t="str">
            <v/>
          </cell>
          <cell r="H265" t="str">
            <v/>
          </cell>
          <cell r="I265">
            <v>1059822.59</v>
          </cell>
        </row>
        <row r="266">
          <cell r="A266" t="str">
            <v>BT94 3</v>
          </cell>
          <cell r="B266">
            <v>2483078.85</v>
          </cell>
          <cell r="C266" t="str">
            <v/>
          </cell>
          <cell r="D266">
            <v>1282540.3815619997</v>
          </cell>
          <cell r="E266">
            <v>4005379.9199999985</v>
          </cell>
          <cell r="F266" t="str">
            <v/>
          </cell>
          <cell r="G266" t="str">
            <v/>
          </cell>
          <cell r="H266" t="str">
            <v/>
          </cell>
          <cell r="I266">
            <v>1393398.0400000005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1690728.7328119997</v>
          </cell>
          <cell r="E267">
            <v>3757008.4200000004</v>
          </cell>
          <cell r="F267" t="str">
            <v/>
          </cell>
          <cell r="G267" t="str">
            <v/>
          </cell>
          <cell r="H267" t="str">
            <v/>
          </cell>
          <cell r="I267">
            <v>3636593.48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456432.4006999999</v>
          </cell>
          <cell r="E268">
            <v>2687437.93</v>
          </cell>
          <cell r="F268" t="str">
            <v/>
          </cell>
          <cell r="G268" t="str">
            <v/>
          </cell>
          <cell r="H268" t="str">
            <v/>
          </cell>
          <cell r="I268">
            <v>1454578.3400000005</v>
          </cell>
        </row>
        <row r="269">
          <cell r="A269" t="str">
            <v>BT other</v>
          </cell>
          <cell r="B269">
            <v>438486488.63</v>
          </cell>
          <cell r="C269">
            <v>73465257</v>
          </cell>
          <cell r="D269">
            <v>520949897.8073018</v>
          </cell>
          <cell r="E269">
            <v>846124305.0000004</v>
          </cell>
          <cell r="F269">
            <v>160695504</v>
          </cell>
          <cell r="G269">
            <v>19614824.449999996</v>
          </cell>
          <cell r="H269">
            <v>103826419.79000002</v>
          </cell>
          <cell r="I269">
            <v>81668537.29000002</v>
          </cell>
        </row>
        <row r="270">
          <cell r="A270" t="str">
            <v>BT total</v>
          </cell>
          <cell r="B270">
            <v>1020839856.2099999</v>
          </cell>
          <cell r="C270">
            <v>73465257</v>
          </cell>
          <cell r="D270">
            <v>1262466479.0312343</v>
          </cell>
          <cell r="E270">
            <v>2226690278.9</v>
          </cell>
          <cell r="F270">
            <v>162390661</v>
          </cell>
          <cell r="G270">
            <v>19614824.449999996</v>
          </cell>
          <cell r="H270">
            <v>103826419.79000002</v>
          </cell>
          <cell r="I270">
            <v>623740954.48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30" t="s">
        <v>287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5.25" customHeight="1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29" ht="25.5" customHeight="1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3:28" ht="5.25" customHeight="1" thickBot="1">
      <c r="C4" s="17"/>
      <c r="D4" s="17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8"/>
      <c r="C5" s="27">
        <f>IF(AND(LEN($A$5)&gt;0,LEN($A$5)&lt;5),"ERROR: INCOMPLETE POSTCODE",IF(OR($A5="",$A5="Type your postcode here"),"",IF(AND(NOT(ISBLANK($G$9)),NOT(ISNA($G$9)))=FALSE,"ERROR, INCOMPLETE OR INVALID","")))</f>
      </c>
      <c r="D5" s="17"/>
    </row>
    <row r="6" spans="3:4" ht="9" customHeight="1">
      <c r="C6" s="17"/>
      <c r="D6" s="17"/>
    </row>
    <row r="7" spans="1:35" ht="24.75" customHeight="1">
      <c r="A7" s="26" t="s">
        <v>257</v>
      </c>
      <c r="D7" s="17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6" t="s">
        <v>256</v>
      </c>
      <c r="B8" s="19"/>
      <c r="C8" s="25" t="s">
        <v>255</v>
      </c>
      <c r="D8" s="17"/>
    </row>
    <row r="9" spans="1:30" ht="16.5" customHeight="1" thickBot="1">
      <c r="A9" s="23" t="e">
        <f>IF(LEN(C5)&gt;0,"",FirstBitOfPostcode&amp;" "&amp;LEFT(SecondBitOfPostcode,1))</f>
        <v>#N/A</v>
      </c>
      <c r="B9" s="24"/>
      <c r="C9" s="23" t="e">
        <f>IF(LEN(C5)&gt;0,"",IF(LEN(PostcodeArea)=0,"",PostcodeArea&amp;" - "&amp;INDEX('All postcode data'!$A:$XFD,MATCH(PostcodeArea,'All postcode data'!B:B,0),3)))</f>
        <v>#N/A</v>
      </c>
      <c r="D9" s="17"/>
      <c r="G9" s="23" t="e">
        <f>IF(ISNUMBER(VALUE(MID(PostcodeDistrict,2,1))),LEFT(PostcodeDistrict,1),LEFT(PostcodeDistrict,2))</f>
        <v>#N/A</v>
      </c>
      <c r="I9" s="22" t="e">
        <f>FirstBitOfPostcode</f>
        <v>#N/A</v>
      </c>
      <c r="AD9" s="3"/>
    </row>
    <row r="10" spans="1:30" ht="16.5" customHeight="1">
      <c r="A10" s="21"/>
      <c r="B10" s="21"/>
      <c r="C10" s="17"/>
      <c r="D10" s="17"/>
      <c r="AD10" s="3"/>
    </row>
    <row r="11" spans="1:30" ht="16.5" customHeight="1">
      <c r="A11" s="18" t="s">
        <v>2</v>
      </c>
      <c r="B11" s="21"/>
      <c r="C11" s="3"/>
      <c r="D11" s="17"/>
      <c r="F11" s="15"/>
      <c r="AD11" s="3"/>
    </row>
    <row r="12" spans="1:29" s="19" customFormat="1" ht="18" customHeight="1">
      <c r="A12" s="18" t="s">
        <v>254</v>
      </c>
      <c r="B12" s="21"/>
      <c r="C12" s="20"/>
      <c r="AC12" s="3"/>
    </row>
    <row r="13" spans="1:29" ht="16.5" customHeight="1" thickBot="1">
      <c r="A13" s="18"/>
      <c r="B13" s="18"/>
      <c r="C13" s="17"/>
      <c r="E13" s="15"/>
      <c r="AC13" s="3"/>
    </row>
    <row r="14" spans="1:31" ht="16.5" customHeight="1" thickBot="1">
      <c r="A14" s="16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32"/>
      <c r="D16" s="14"/>
    </row>
    <row r="17" ht="47.25" customHeight="1" thickBot="1" thickTop="1">
      <c r="A17" s="33" t="s">
        <v>253</v>
      </c>
    </row>
    <row r="18" ht="16.5" customHeight="1" thickTop="1">
      <c r="A18" s="32"/>
    </row>
    <row r="19" ht="16.5" customHeight="1">
      <c r="A19" s="32"/>
    </row>
    <row r="20" ht="16.5" customHeight="1">
      <c r="A20" s="32"/>
    </row>
    <row r="21" ht="16.5" customHeight="1">
      <c r="A21" s="32"/>
    </row>
    <row r="22" ht="16.5" customHeight="1">
      <c r="A22" s="34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16" sqref="I16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42" customWidth="1"/>
    <col min="6" max="16384" width="9.00390625" style="3" customWidth="1"/>
  </cols>
  <sheetData>
    <row r="1" spans="1:3" ht="27.75" customHeight="1">
      <c r="A1" s="35" t="s">
        <v>288</v>
      </c>
      <c r="B1" s="36"/>
      <c r="C1" s="37"/>
    </row>
    <row r="2" spans="1:3" ht="9" customHeight="1">
      <c r="A2" s="37"/>
      <c r="B2" s="36"/>
      <c r="C2" s="37"/>
    </row>
    <row r="3" spans="1:3" ht="27.75" customHeight="1">
      <c r="A3" s="38" t="s">
        <v>0</v>
      </c>
      <c r="B3" s="36"/>
      <c r="C3" s="37"/>
    </row>
    <row r="4" spans="1:3" ht="9" customHeight="1" thickBot="1">
      <c r="A4" s="39"/>
      <c r="B4" s="36"/>
      <c r="C4" s="37"/>
    </row>
    <row r="5" spans="1:5" s="8" customFormat="1" ht="27.75" customHeight="1" thickBot="1">
      <c r="A5" s="48" t="s">
        <v>1</v>
      </c>
      <c r="B5" s="49"/>
      <c r="C5" s="50"/>
      <c r="D5" s="6"/>
      <c r="E5" s="43">
        <f>HLOOKUP(E8,'[2]publish'!$B$275:$I$276,2,FALSE)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9" ht="15" customHeight="1" outlineLevel="1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VLOOKUP($D9,'[2]publish'!$A:$I,$E$5,FALSE)</f>
      </c>
      <c r="H9" s="29"/>
      <c r="I9" s="4"/>
    </row>
    <row r="10" spans="1:9" ht="15" customHeight="1" outlineLevel="1">
      <c r="A10" s="40" t="s">
        <v>251</v>
      </c>
      <c r="B10" s="40" t="s">
        <v>259</v>
      </c>
      <c r="C10" s="41" t="s">
        <v>250</v>
      </c>
      <c r="D10" s="41" t="s">
        <v>8</v>
      </c>
      <c r="E10" s="44">
        <f>VLOOKUP($D10,'[2]publish'!$A:$I,$E$5,FALSE)</f>
        <v>12220552.95</v>
      </c>
      <c r="H10" s="29"/>
      <c r="I10" s="4"/>
    </row>
    <row r="11" spans="1:9" ht="15" customHeight="1" outlineLevel="1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VLOOKUP($D11,'[2]publish'!$A:$I,$E$5,FALSE)</f>
      </c>
      <c r="H11" s="29"/>
      <c r="I11" s="4"/>
    </row>
    <row r="12" spans="1:9" ht="15" customHeight="1" outlineLevel="1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VLOOKUP($D12,'[2]publish'!$A:$I,$E$5,FALSE)</f>
        <v>31508785.99</v>
      </c>
      <c r="H12" s="29"/>
      <c r="I12" s="4"/>
    </row>
    <row r="13" spans="1:9" ht="15" customHeight="1" outlineLevel="1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VLOOKUP($D13,'[2]publish'!$A:$I,$E$5,FALSE)</f>
        <v>1027634</v>
      </c>
      <c r="H13" s="29"/>
      <c r="I13" s="4"/>
    </row>
    <row r="14" spans="1:9" ht="15" customHeight="1" outlineLevel="1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VLOOKUP($D14,'[2]publish'!$A:$I,$E$5,FALSE)</f>
        <v>32387456.79</v>
      </c>
      <c r="H14" s="29"/>
      <c r="I14" s="4"/>
    </row>
    <row r="15" spans="1:9" ht="15" customHeight="1" outlineLevel="1">
      <c r="A15" s="40" t="s">
        <v>251</v>
      </c>
      <c r="B15" s="40" t="s">
        <v>259</v>
      </c>
      <c r="C15" s="41" t="s">
        <v>250</v>
      </c>
      <c r="D15" s="41" t="s">
        <v>13</v>
      </c>
      <c r="E15" s="44">
        <f>VLOOKUP($D15,'[2]publish'!$A:$I,$E$5,FALSE)</f>
      </c>
      <c r="H15" s="29"/>
      <c r="I15" s="4"/>
    </row>
    <row r="16" spans="1:9" ht="15" customHeight="1" outlineLevel="1">
      <c r="A16" s="40" t="s">
        <v>251</v>
      </c>
      <c r="B16" s="40" t="s">
        <v>259</v>
      </c>
      <c r="C16" s="41" t="s">
        <v>250</v>
      </c>
      <c r="D16" s="41" t="s">
        <v>14</v>
      </c>
      <c r="E16" s="44">
        <f>VLOOKUP($D16,'[2]publish'!$A:$I,$E$5,FALSE)</f>
      </c>
      <c r="H16" s="29"/>
      <c r="I16" s="4"/>
    </row>
    <row r="17" spans="1:9" ht="15" customHeight="1" outlineLevel="1">
      <c r="A17" s="40" t="s">
        <v>251</v>
      </c>
      <c r="B17" s="40" t="s">
        <v>259</v>
      </c>
      <c r="C17" s="41" t="s">
        <v>250</v>
      </c>
      <c r="D17" s="41" t="s">
        <v>15</v>
      </c>
      <c r="E17" s="44">
        <f>VLOOKUP($D17,'[2]publish'!$A:$I,$E$5,FALSE)</f>
      </c>
      <c r="H17" s="29"/>
      <c r="I17" s="4"/>
    </row>
    <row r="18" spans="1:9" ht="15" customHeight="1" outlineLevel="1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VLOOKUP($D18,'[2]publish'!$A:$I,$E$5,FALSE)</f>
      </c>
      <c r="H18" s="29"/>
      <c r="I18" s="4"/>
    </row>
    <row r="19" spans="1:9" ht="15" customHeight="1" outlineLevel="1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VLOOKUP($D19,'[2]publish'!$A:$I,$E$5,FALSE)</f>
      </c>
      <c r="H19" s="29"/>
      <c r="I19" s="4"/>
    </row>
    <row r="20" spans="1:9" ht="15" customHeight="1" outlineLevel="1">
      <c r="A20" s="40" t="s">
        <v>251</v>
      </c>
      <c r="B20" s="40" t="s">
        <v>259</v>
      </c>
      <c r="C20" s="41" t="s">
        <v>250</v>
      </c>
      <c r="D20" s="41" t="s">
        <v>18</v>
      </c>
      <c r="E20" s="44">
        <f>VLOOKUP($D20,'[2]publish'!$A:$I,$E$5,FALSE)</f>
      </c>
      <c r="H20" s="29"/>
      <c r="I20" s="4"/>
    </row>
    <row r="21" spans="1:9" ht="15" customHeight="1" outlineLevel="1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VLOOKUP($D21,'[2]publish'!$A:$I,$E$5,FALSE)</f>
      </c>
      <c r="H21" s="29"/>
      <c r="I21" s="4"/>
    </row>
    <row r="22" spans="1:9" ht="15" customHeight="1" outlineLevel="1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VLOOKUP($D22,'[2]publish'!$A:$I,$E$5,FALSE)</f>
      </c>
      <c r="H22" s="29"/>
      <c r="I22" s="4"/>
    </row>
    <row r="23" spans="1:9" ht="15" customHeight="1" outlineLevel="1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VLOOKUP($D23,'[2]publish'!$A:$I,$E$5,FALSE)</f>
      </c>
      <c r="H23" s="29"/>
      <c r="I23" s="4"/>
    </row>
    <row r="24" spans="1:9" ht="15" customHeight="1" outlineLevel="1">
      <c r="A24" s="40" t="s">
        <v>251</v>
      </c>
      <c r="B24" s="40" t="s">
        <v>259</v>
      </c>
      <c r="C24" s="41" t="s">
        <v>250</v>
      </c>
      <c r="D24" s="41" t="s">
        <v>22</v>
      </c>
      <c r="E24" s="44">
        <f>VLOOKUP($D24,'[2]publish'!$A:$I,$E$5,FALSE)</f>
      </c>
      <c r="H24" s="29"/>
      <c r="I24" s="4"/>
    </row>
    <row r="25" spans="1:9" ht="15" customHeight="1" outlineLevel="1">
      <c r="A25" s="40" t="s">
        <v>251</v>
      </c>
      <c r="B25" s="40" t="s">
        <v>259</v>
      </c>
      <c r="C25" s="41" t="s">
        <v>250</v>
      </c>
      <c r="D25" s="41" t="s">
        <v>23</v>
      </c>
      <c r="E25" s="44">
        <f>VLOOKUP($D25,'[2]publish'!$A:$I,$E$5,FALSE)</f>
      </c>
      <c r="H25" s="29"/>
      <c r="I25" s="4"/>
    </row>
    <row r="26" spans="1:9" ht="15" customHeight="1" outlineLevel="1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VLOOKUP($D26,'[2]publish'!$A:$I,$E$5,FALSE)</f>
      </c>
      <c r="H26" s="29"/>
      <c r="I26" s="4"/>
    </row>
    <row r="27" spans="1:9" ht="15" customHeight="1" outlineLevel="1">
      <c r="A27" s="40" t="s">
        <v>251</v>
      </c>
      <c r="B27" s="40" t="s">
        <v>259</v>
      </c>
      <c r="C27" s="41" t="s">
        <v>250</v>
      </c>
      <c r="D27" s="41" t="s">
        <v>261</v>
      </c>
      <c r="E27" s="44">
        <f>VLOOKUP($D27,'[2]publish'!$A:$I,$E$5,FALSE)</f>
      </c>
      <c r="H27" s="29"/>
      <c r="I27" s="4"/>
    </row>
    <row r="28" spans="1:9" ht="15" customHeight="1" outlineLevel="1">
      <c r="A28" s="40" t="s">
        <v>251</v>
      </c>
      <c r="B28" s="40" t="s">
        <v>259</v>
      </c>
      <c r="C28" s="41" t="s">
        <v>250</v>
      </c>
      <c r="D28" s="41" t="s">
        <v>25</v>
      </c>
      <c r="E28" s="44">
        <f>VLOOKUP($D28,'[2]publish'!$A:$I,$E$5,FALSE)</f>
      </c>
      <c r="H28" s="29"/>
      <c r="I28" s="4"/>
    </row>
    <row r="29" spans="1:9" ht="15" customHeight="1" outlineLevel="1">
      <c r="A29" s="40" t="s">
        <v>251</v>
      </c>
      <c r="B29" s="40" t="s">
        <v>259</v>
      </c>
      <c r="C29" s="41" t="s">
        <v>250</v>
      </c>
      <c r="D29" s="41" t="s">
        <v>26</v>
      </c>
      <c r="E29" s="44">
        <f>VLOOKUP($D29,'[2]publish'!$A:$I,$E$5,FALSE)</f>
      </c>
      <c r="H29" s="29"/>
      <c r="I29" s="4"/>
    </row>
    <row r="30" spans="1:9" ht="15" customHeight="1" outlineLevel="1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VLOOKUP($D30,'[2]publish'!$A:$I,$E$5,FALSE)</f>
      </c>
      <c r="H30" s="29"/>
      <c r="I30" s="4"/>
    </row>
    <row r="31" spans="1:9" ht="15" customHeight="1" outlineLevel="1">
      <c r="A31" s="40" t="s">
        <v>251</v>
      </c>
      <c r="B31" s="40" t="s">
        <v>259</v>
      </c>
      <c r="C31" s="41" t="s">
        <v>250</v>
      </c>
      <c r="D31" s="41" t="s">
        <v>28</v>
      </c>
      <c r="E31" s="44">
        <f>VLOOKUP($D31,'[2]publish'!$A:$I,$E$5,FALSE)</f>
      </c>
      <c r="H31" s="29"/>
      <c r="I31" s="4"/>
    </row>
    <row r="32" spans="1:9" ht="15" customHeight="1" outlineLevel="1">
      <c r="A32" s="40" t="s">
        <v>251</v>
      </c>
      <c r="B32" s="40" t="s">
        <v>259</v>
      </c>
      <c r="C32" s="41" t="s">
        <v>250</v>
      </c>
      <c r="D32" s="41" t="s">
        <v>29</v>
      </c>
      <c r="E32" s="44">
        <f>VLOOKUP($D32,'[2]publish'!$A:$I,$E$5,FALSE)</f>
      </c>
      <c r="H32" s="29"/>
      <c r="I32" s="4"/>
    </row>
    <row r="33" spans="1:9" ht="15" customHeight="1" outlineLevel="1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VLOOKUP($D33,'[2]publish'!$A:$I,$E$5,FALSE)</f>
      </c>
      <c r="H33" s="29"/>
      <c r="I33" s="4"/>
    </row>
    <row r="34" spans="1:9" ht="15" customHeight="1" outlineLevel="1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VLOOKUP($D34,'[2]publish'!$A:$I,$E$5,FALSE)</f>
      </c>
      <c r="H34" s="29"/>
      <c r="I34" s="4"/>
    </row>
    <row r="35" spans="1:9" ht="15" customHeight="1" outlineLevel="1">
      <c r="A35" s="40" t="s">
        <v>251</v>
      </c>
      <c r="B35" s="40" t="s">
        <v>259</v>
      </c>
      <c r="C35" s="41" t="s">
        <v>250</v>
      </c>
      <c r="D35" s="41" t="s">
        <v>32</v>
      </c>
      <c r="E35" s="44">
        <f>VLOOKUP($D35,'[2]publish'!$A:$I,$E$5,FALSE)</f>
      </c>
      <c r="H35" s="29"/>
      <c r="I35" s="4"/>
    </row>
    <row r="36" spans="1:9" ht="15" customHeight="1" outlineLevel="1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VLOOKUP($D36,'[2]publish'!$A:$I,$E$5,FALSE)</f>
        <v>2244147</v>
      </c>
      <c r="H36" s="29"/>
      <c r="I36" s="4"/>
    </row>
    <row r="37" spans="1:9" ht="15" customHeight="1" outlineLevel="1">
      <c r="A37" s="40" t="s">
        <v>251</v>
      </c>
      <c r="B37" s="40" t="s">
        <v>259</v>
      </c>
      <c r="C37" s="41" t="s">
        <v>250</v>
      </c>
      <c r="D37" s="41" t="s">
        <v>34</v>
      </c>
      <c r="E37" s="44">
        <f>VLOOKUP($D37,'[2]publish'!$A:$I,$E$5,FALSE)</f>
      </c>
      <c r="H37" s="29"/>
      <c r="I37" s="4"/>
    </row>
    <row r="38" spans="1:9" ht="15" customHeight="1" outlineLevel="1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VLOOKUP($D38,'[2]publish'!$A:$I,$E$5,FALSE)</f>
        <v>6679191.67</v>
      </c>
      <c r="H38" s="29"/>
      <c r="I38" s="4"/>
    </row>
    <row r="39" spans="1:9" ht="15" customHeight="1" outlineLevel="1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VLOOKUP($D39,'[2]publish'!$A:$I,$E$5,FALSE)</f>
        <v>2942269</v>
      </c>
      <c r="H39" s="29"/>
      <c r="I39" s="4"/>
    </row>
    <row r="40" spans="1:9" ht="15" customHeight="1" outlineLevel="1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VLOOKUP($D40,'[2]publish'!$A:$I,$E$5,FALSE)</f>
        <v>2903932.18</v>
      </c>
      <c r="H40" s="29"/>
      <c r="I40" s="4"/>
    </row>
    <row r="41" spans="1:9" ht="15" customHeight="1" outlineLevel="1">
      <c r="A41" s="40" t="s">
        <v>251</v>
      </c>
      <c r="B41" s="40" t="s">
        <v>259</v>
      </c>
      <c r="C41" s="41" t="s">
        <v>250</v>
      </c>
      <c r="D41" s="41" t="s">
        <v>38</v>
      </c>
      <c r="E41" s="44">
        <f>VLOOKUP($D41,'[2]publish'!$A:$I,$E$5,FALSE)</f>
      </c>
      <c r="H41" s="29"/>
      <c r="I41" s="4"/>
    </row>
    <row r="42" spans="1:9" ht="15" customHeight="1" outlineLevel="1">
      <c r="A42" s="40" t="s">
        <v>251</v>
      </c>
      <c r="B42" s="40" t="s">
        <v>259</v>
      </c>
      <c r="C42" s="41" t="s">
        <v>250</v>
      </c>
      <c r="D42" s="41" t="s">
        <v>39</v>
      </c>
      <c r="E42" s="44">
        <f>VLOOKUP($D42,'[2]publish'!$A:$I,$E$5,FALSE)</f>
      </c>
      <c r="H42" s="29"/>
      <c r="I42" s="4"/>
    </row>
    <row r="43" spans="1:9" ht="15" customHeight="1" outlineLevel="1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VLOOKUP($D43,'[2]publish'!$A:$I,$E$5,FALSE)</f>
        <v>2693047.9</v>
      </c>
      <c r="H43" s="29"/>
      <c r="I43" s="4"/>
    </row>
    <row r="44" spans="1:9" ht="15" customHeight="1" outlineLevel="1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VLOOKUP($D44,'[2]publish'!$A:$I,$E$5,FALSE)</f>
      </c>
      <c r="H44" s="29"/>
      <c r="I44" s="4"/>
    </row>
    <row r="45" spans="1:9" ht="15" customHeight="1" outlineLevel="1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VLOOKUP($D45,'[2]publish'!$A:$I,$E$5,FALSE)</f>
        <v>506109.56</v>
      </c>
      <c r="H45" s="29"/>
      <c r="I45" s="4"/>
    </row>
    <row r="46" spans="1:9" ht="15" customHeight="1" outlineLevel="1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VLOOKUP($D46,'[2]publish'!$A:$I,$E$5,FALSE)</f>
      </c>
      <c r="H46" s="29"/>
      <c r="I46" s="4"/>
    </row>
    <row r="47" spans="1:9" ht="15" customHeight="1" outlineLevel="1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VLOOKUP($D47,'[2]publish'!$A:$I,$E$5,FALSE)</f>
      </c>
      <c r="H47" s="29"/>
      <c r="I47" s="4"/>
    </row>
    <row r="48" spans="1:9" ht="15" customHeight="1" outlineLevel="1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VLOOKUP($D48,'[2]publish'!$A:$I,$E$5,FALSE)</f>
      </c>
      <c r="H48" s="29"/>
      <c r="I48" s="4"/>
    </row>
    <row r="49" spans="1:9" ht="15" customHeight="1" outlineLevel="1">
      <c r="A49" s="40" t="s">
        <v>251</v>
      </c>
      <c r="B49" s="40" t="s">
        <v>259</v>
      </c>
      <c r="C49" s="41" t="s">
        <v>250</v>
      </c>
      <c r="D49" s="41" t="s">
        <v>46</v>
      </c>
      <c r="E49" s="44">
        <f>VLOOKUP($D49,'[2]publish'!$A:$I,$E$5,FALSE)</f>
      </c>
      <c r="H49" s="29"/>
      <c r="I49" s="4"/>
    </row>
    <row r="50" spans="1:9" ht="15" customHeight="1" outlineLevel="1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VLOOKUP($D50,'[2]publish'!$A:$I,$E$5,FALSE)</f>
        <v>2939416.38</v>
      </c>
      <c r="H50" s="29"/>
      <c r="I50" s="4"/>
    </row>
    <row r="51" spans="1:9" ht="15" customHeight="1" outlineLevel="1">
      <c r="A51" s="40" t="s">
        <v>251</v>
      </c>
      <c r="B51" s="40" t="s">
        <v>259</v>
      </c>
      <c r="C51" s="41" t="s">
        <v>250</v>
      </c>
      <c r="D51" s="41" t="s">
        <v>262</v>
      </c>
      <c r="E51" s="44">
        <f>VLOOKUP($D51,'[2]publish'!$A:$I,$E$5,FALSE)</f>
      </c>
      <c r="H51" s="29"/>
      <c r="I51" s="4"/>
    </row>
    <row r="52" spans="1:9" ht="15" customHeight="1" outlineLevel="1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VLOOKUP($D52,'[2]publish'!$A:$I,$E$5,FALSE)</f>
      </c>
      <c r="H52" s="29"/>
      <c r="I52" s="4"/>
    </row>
    <row r="53" spans="1:9" ht="15" customHeight="1" outlineLevel="1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VLOOKUP($D53,'[2]publish'!$A:$I,$E$5,FALSE)</f>
        <v>619494.58</v>
      </c>
      <c r="H53" s="29"/>
      <c r="I53" s="4"/>
    </row>
    <row r="54" spans="1:9" ht="15" customHeight="1" outlineLevel="1">
      <c r="A54" s="40" t="s">
        <v>251</v>
      </c>
      <c r="B54" s="40" t="s">
        <v>259</v>
      </c>
      <c r="C54" s="41" t="s">
        <v>250</v>
      </c>
      <c r="D54" s="41" t="s">
        <v>50</v>
      </c>
      <c r="E54" s="44">
        <f>VLOOKUP($D54,'[2]publish'!$A:$I,$E$5,FALSE)</f>
        <v>802526.34</v>
      </c>
      <c r="H54" s="29"/>
      <c r="I54" s="4"/>
    </row>
    <row r="55" spans="1:9" ht="15" customHeight="1" outlineLevel="1">
      <c r="A55" s="40" t="s">
        <v>251</v>
      </c>
      <c r="B55" s="40" t="s">
        <v>259</v>
      </c>
      <c r="C55" s="41" t="s">
        <v>250</v>
      </c>
      <c r="D55" s="41" t="s">
        <v>51</v>
      </c>
      <c r="E55" s="44">
        <f>VLOOKUP($D55,'[2]publish'!$A:$I,$E$5,FALSE)</f>
      </c>
      <c r="H55" s="29"/>
      <c r="I55" s="4"/>
    </row>
    <row r="56" spans="1:9" ht="15" customHeight="1" outlineLevel="1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VLOOKUP($D56,'[2]publish'!$A:$I,$E$5,FALSE)</f>
      </c>
      <c r="H56" s="29"/>
      <c r="I56" s="4"/>
    </row>
    <row r="57" spans="1:9" ht="15" customHeight="1" outlineLevel="1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VLOOKUP($D57,'[2]publish'!$A:$I,$E$5,FALSE)</f>
        <v>3690416.67</v>
      </c>
      <c r="H57" s="29"/>
      <c r="I57" s="4"/>
    </row>
    <row r="58" spans="1:9" ht="15" customHeight="1" outlineLevel="1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VLOOKUP($D58,'[2]publish'!$A:$I,$E$5,FALSE)</f>
      </c>
      <c r="H58" s="29"/>
      <c r="I58" s="4"/>
    </row>
    <row r="59" spans="1:9" ht="15" customHeight="1" outlineLevel="1">
      <c r="A59" s="40" t="s">
        <v>251</v>
      </c>
      <c r="B59" s="40" t="s">
        <v>259</v>
      </c>
      <c r="C59" s="41" t="s">
        <v>250</v>
      </c>
      <c r="D59" s="41" t="s">
        <v>55</v>
      </c>
      <c r="E59" s="44">
        <f>VLOOKUP($D59,'[2]publish'!$A:$I,$E$5,FALSE)</f>
      </c>
      <c r="H59" s="29"/>
      <c r="I59" s="4"/>
    </row>
    <row r="60" spans="1:9" ht="15" customHeight="1" outlineLevel="1">
      <c r="A60" s="40" t="s">
        <v>251</v>
      </c>
      <c r="B60" s="40" t="s">
        <v>259</v>
      </c>
      <c r="C60" s="41" t="s">
        <v>250</v>
      </c>
      <c r="D60" s="41" t="s">
        <v>263</v>
      </c>
      <c r="E60" s="44">
        <f>VLOOKUP($D60,'[2]publish'!$A:$I,$E$5,FALSE)</f>
      </c>
      <c r="H60" s="29"/>
      <c r="I60" s="4"/>
    </row>
    <row r="61" spans="1:9" ht="15" customHeight="1" outlineLevel="1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VLOOKUP($D61,'[2]publish'!$A:$I,$E$5,FALSE)</f>
      </c>
      <c r="H61" s="29"/>
      <c r="I61" s="4"/>
    </row>
    <row r="62" spans="1:9" ht="15" customHeight="1" outlineLevel="1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VLOOKUP($D62,'[2]publish'!$A:$I,$E$5,FALSE)</f>
        <v>2318800.05</v>
      </c>
      <c r="H62" s="29"/>
      <c r="I62" s="4"/>
    </row>
    <row r="63" spans="1:9" ht="15" customHeight="1" outlineLevel="1">
      <c r="A63" s="40" t="s">
        <v>251</v>
      </c>
      <c r="B63" s="40" t="s">
        <v>259</v>
      </c>
      <c r="C63" s="41" t="s">
        <v>250</v>
      </c>
      <c r="D63" s="41" t="s">
        <v>58</v>
      </c>
      <c r="E63" s="44">
        <f>VLOOKUP($D63,'[2]publish'!$A:$I,$E$5,FALSE)</f>
      </c>
      <c r="H63" s="29"/>
      <c r="I63" s="4"/>
    </row>
    <row r="64" spans="1:9" ht="15" customHeight="1" outlineLevel="1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VLOOKUP($D64,'[2]publish'!$A:$I,$E$5,FALSE)</f>
        <v>906607.44</v>
      </c>
      <c r="H64" s="29"/>
      <c r="I64" s="4"/>
    </row>
    <row r="65" spans="1:9" ht="15" customHeight="1" outlineLevel="1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VLOOKUP($D65,'[2]publish'!$A:$I,$E$5,FALSE)</f>
      </c>
      <c r="H65" s="29"/>
      <c r="I65" s="4"/>
    </row>
    <row r="66" spans="1:9" ht="15" customHeight="1" outlineLevel="1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VLOOKUP($D66,'[2]publish'!$A:$I,$E$5,FALSE)</f>
        <v>1074001.06</v>
      </c>
      <c r="H66" s="29"/>
      <c r="I66" s="4"/>
    </row>
    <row r="67" spans="1:9" ht="15" customHeight="1" outlineLevel="1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VLOOKUP($D67,'[2]publish'!$A:$I,$E$5,FALSE)</f>
        <v>10714674</v>
      </c>
      <c r="H67" s="29"/>
      <c r="I67" s="4"/>
    </row>
    <row r="68" spans="1:9" ht="15" customHeight="1" outlineLevel="1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VLOOKUP($D68,'[2]publish'!$A:$I,$E$5,FALSE)</f>
      </c>
      <c r="H68" s="29"/>
      <c r="I68" s="4"/>
    </row>
    <row r="69" spans="1:9" ht="15" customHeight="1" outlineLevel="1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VLOOKUP($D69,'[2]publish'!$A:$I,$E$5,FALSE)</f>
      </c>
      <c r="H69" s="29"/>
      <c r="I69" s="4"/>
    </row>
    <row r="70" spans="1:9" ht="15" customHeight="1" outlineLevel="1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VLOOKUP($D70,'[2]publish'!$A:$I,$E$5,FALSE)</f>
        <v>1126818.95</v>
      </c>
      <c r="H70" s="29"/>
      <c r="I70" s="4"/>
    </row>
    <row r="71" spans="1:9" ht="15" customHeight="1" outlineLevel="1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VLOOKUP($D71,'[2]publish'!$A:$I,$E$5,FALSE)</f>
      </c>
      <c r="H71" s="29"/>
      <c r="I71" s="4"/>
    </row>
    <row r="72" spans="1:9" ht="15" customHeight="1" outlineLevel="1">
      <c r="A72" s="40" t="s">
        <v>251</v>
      </c>
      <c r="B72" s="40" t="s">
        <v>259</v>
      </c>
      <c r="C72" s="41" t="s">
        <v>250</v>
      </c>
      <c r="D72" s="41" t="s">
        <v>264</v>
      </c>
      <c r="E72" s="44">
        <f>VLOOKUP($D72,'[2]publish'!$A:$I,$E$5,FALSE)</f>
      </c>
      <c r="H72" s="29"/>
      <c r="I72" s="4"/>
    </row>
    <row r="73" spans="1:9" ht="15" customHeight="1" outlineLevel="1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VLOOKUP($D73,'[2]publish'!$A:$I,$E$5,FALSE)</f>
      </c>
      <c r="H73" s="29"/>
      <c r="I73" s="4"/>
    </row>
    <row r="74" spans="1:9" ht="15" customHeight="1" outlineLevel="1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VLOOKUP($D74,'[2]publish'!$A:$I,$E$5,FALSE)</f>
        <v>4434460.27</v>
      </c>
      <c r="H74" s="29"/>
      <c r="I74" s="4"/>
    </row>
    <row r="75" spans="1:9" ht="15" customHeight="1" outlineLevel="1">
      <c r="A75" s="40" t="s">
        <v>251</v>
      </c>
      <c r="B75" s="40" t="s">
        <v>259</v>
      </c>
      <c r="C75" s="41" t="s">
        <v>250</v>
      </c>
      <c r="D75" s="41" t="s">
        <v>265</v>
      </c>
      <c r="E75" s="44">
        <f>VLOOKUP($D75,'[2]publish'!$A:$I,$E$5,FALSE)</f>
      </c>
      <c r="H75" s="29"/>
      <c r="I75" s="4"/>
    </row>
    <row r="76" spans="1:9" ht="15" customHeight="1" outlineLevel="1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VLOOKUP($D76,'[2]publish'!$A:$I,$E$5,FALSE)</f>
      </c>
      <c r="H76" s="29"/>
      <c r="I76" s="4"/>
    </row>
    <row r="77" spans="1:9" ht="15" customHeight="1" outlineLevel="1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VLOOKUP($D77,'[2]publish'!$A:$I,$E$5,FALSE)</f>
      </c>
      <c r="H77" s="29"/>
      <c r="I77" s="4"/>
    </row>
    <row r="78" spans="1:9" ht="15" customHeight="1" outlineLevel="1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VLOOKUP($D78,'[2]publish'!$A:$I,$E$5,FALSE)</f>
        <v>1614530.23</v>
      </c>
      <c r="H78" s="29"/>
      <c r="I78" s="4"/>
    </row>
    <row r="79" spans="1:9" ht="15" customHeight="1" outlineLevel="1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VLOOKUP($D79,'[2]publish'!$A:$I,$E$5,FALSE)</f>
        <v>5090429.21</v>
      </c>
      <c r="H79" s="29"/>
      <c r="I79" s="4"/>
    </row>
    <row r="80" spans="1:9" ht="15" customHeight="1" outlineLevel="1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f>VLOOKUP($D80,'[2]publish'!$A:$I,$E$5,FALSE)</f>
        <v>2811758.11</v>
      </c>
      <c r="H80" s="29"/>
      <c r="I80" s="4"/>
    </row>
    <row r="81" spans="1:9" ht="15" customHeight="1" outlineLevel="1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VLOOKUP($D81,'[2]publish'!$A:$I,$E$5,FALSE)</f>
        <v>6135334.67</v>
      </c>
      <c r="H81" s="29"/>
      <c r="I81" s="4"/>
    </row>
    <row r="82" spans="1:9" ht="15" customHeight="1" outlineLevel="1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VLOOKUP($D82,'[2]publish'!$A:$I,$E$5,FALSE)</f>
      </c>
      <c r="H82" s="29"/>
      <c r="I82" s="4"/>
    </row>
    <row r="83" spans="1:9" ht="15" customHeight="1" outlineLevel="1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VLOOKUP($D83,'[2]publish'!$A:$I,$E$5,FALSE)</f>
      </c>
      <c r="H83" s="29"/>
      <c r="I83" s="4"/>
    </row>
    <row r="84" spans="1:9" ht="15" customHeight="1" outlineLevel="1">
      <c r="A84" s="40" t="s">
        <v>251</v>
      </c>
      <c r="B84" s="40" t="s">
        <v>259</v>
      </c>
      <c r="C84" s="41" t="s">
        <v>250</v>
      </c>
      <c r="D84" s="41" t="s">
        <v>266</v>
      </c>
      <c r="E84" s="44">
        <f>VLOOKUP($D84,'[2]publish'!$A:$I,$E$5,FALSE)</f>
      </c>
      <c r="H84" s="29"/>
      <c r="I84" s="4"/>
    </row>
    <row r="85" spans="1:9" ht="15" customHeight="1" outlineLevel="1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VLOOKUP($D85,'[2]publish'!$A:$I,$E$5,FALSE)</f>
        <v>7951807.85</v>
      </c>
      <c r="H85" s="29"/>
      <c r="I85" s="4"/>
    </row>
    <row r="86" spans="1:9" ht="15" customHeight="1" outlineLevel="1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VLOOKUP($D86,'[2]publish'!$A:$I,$E$5,FALSE)</f>
        <v>3673402.16</v>
      </c>
      <c r="H86" s="29"/>
      <c r="I86" s="4"/>
    </row>
    <row r="87" spans="1:9" ht="15" customHeight="1" outlineLevel="1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VLOOKUP($D87,'[2]publish'!$A:$I,$E$5,FALSE)</f>
        <v>6802171.59</v>
      </c>
      <c r="H87" s="29"/>
      <c r="I87" s="4"/>
    </row>
    <row r="88" spans="1:9" ht="15" customHeight="1" outlineLevel="1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VLOOKUP($D88,'[2]publish'!$A:$I,$E$5,FALSE)</f>
        <v>12490611.23</v>
      </c>
      <c r="H88" s="29"/>
      <c r="I88" s="4"/>
    </row>
    <row r="89" spans="1:9" ht="15" customHeight="1" outlineLevel="1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VLOOKUP($D89,'[2]publish'!$A:$I,$E$5,FALSE)</f>
        <v>16329483.58</v>
      </c>
      <c r="H89" s="29"/>
      <c r="I89" s="4"/>
    </row>
    <row r="90" spans="1:9" ht="15" customHeight="1" outlineLevel="1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VLOOKUP($D90,'[2]publish'!$A:$I,$E$5,FALSE)</f>
        <v>1788940.6</v>
      </c>
      <c r="H90" s="29"/>
      <c r="I90" s="4"/>
    </row>
    <row r="91" spans="1:9" ht="15" customHeight="1" outlineLevel="1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VLOOKUP($D91,'[2]publish'!$A:$I,$E$5,FALSE)</f>
        <v>856336.85</v>
      </c>
      <c r="H91" s="29"/>
      <c r="I91" s="4"/>
    </row>
    <row r="92" spans="1:9" ht="15" customHeight="1" outlineLevel="1">
      <c r="A92" s="40" t="s">
        <v>251</v>
      </c>
      <c r="B92" s="40" t="s">
        <v>259</v>
      </c>
      <c r="C92" s="41" t="s">
        <v>250</v>
      </c>
      <c r="D92" s="41" t="s">
        <v>267</v>
      </c>
      <c r="E92" s="44">
        <f>VLOOKUP($D92,'[2]publish'!$A:$I,$E$5,FALSE)</f>
      </c>
      <c r="H92" s="29"/>
      <c r="I92" s="4"/>
    </row>
    <row r="93" spans="1:9" ht="15" customHeight="1" outlineLevel="1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VLOOKUP($D93,'[2]publish'!$A:$I,$E$5,FALSE)</f>
        <v>2512032.97</v>
      </c>
      <c r="H93" s="29"/>
      <c r="I93" s="4"/>
    </row>
    <row r="94" spans="1:9" ht="15" customHeight="1" outlineLevel="1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VLOOKUP($D94,'[2]publish'!$A:$I,$E$5,FALSE)</f>
        <v>3846344.48</v>
      </c>
      <c r="H94" s="29"/>
      <c r="I94" s="4"/>
    </row>
    <row r="95" spans="1:9" ht="15" customHeight="1" outlineLevel="1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VLOOKUP($D95,'[2]publish'!$A:$I,$E$5,FALSE)</f>
        <v>7477009.48</v>
      </c>
      <c r="H95" s="29"/>
      <c r="I95" s="4"/>
    </row>
    <row r="96" spans="1:9" ht="15" customHeight="1" outlineLevel="1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VLOOKUP($D96,'[2]publish'!$A:$I,$E$5,FALSE)</f>
        <v>2780759.66</v>
      </c>
      <c r="H96" s="29"/>
      <c r="I96" s="4"/>
    </row>
    <row r="97" spans="1:9" ht="15" customHeight="1" outlineLevel="1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VLOOKUP($D97,'[2]publish'!$A:$I,$E$5,FALSE)</f>
      </c>
      <c r="H97" s="29"/>
      <c r="I97" s="4"/>
    </row>
    <row r="98" spans="1:9" ht="15" customHeight="1" outlineLevel="1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VLOOKUP($D98,'[2]publish'!$A:$I,$E$5,FALSE)</f>
      </c>
      <c r="H98" s="29"/>
      <c r="I98" s="4"/>
    </row>
    <row r="99" spans="1:9" ht="15" customHeight="1" outlineLevel="1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VLOOKUP($D99,'[2]publish'!$A:$I,$E$5,FALSE)</f>
      </c>
      <c r="H99" s="29"/>
      <c r="I99" s="4"/>
    </row>
    <row r="100" spans="1:9" ht="15" customHeight="1" outlineLevel="1">
      <c r="A100" s="40" t="s">
        <v>251</v>
      </c>
      <c r="B100" s="40" t="s">
        <v>259</v>
      </c>
      <c r="C100" s="41" t="s">
        <v>250</v>
      </c>
      <c r="D100" s="41" t="s">
        <v>91</v>
      </c>
      <c r="E100" s="44">
        <f>VLOOKUP($D100,'[2]publish'!$A:$I,$E$5,FALSE)</f>
      </c>
      <c r="H100" s="29"/>
      <c r="I100" s="4"/>
    </row>
    <row r="101" spans="1:9" ht="15" customHeight="1" outlineLevel="1">
      <c r="A101" s="40" t="s">
        <v>251</v>
      </c>
      <c r="B101" s="40" t="s">
        <v>259</v>
      </c>
      <c r="C101" s="41" t="s">
        <v>250</v>
      </c>
      <c r="D101" s="41" t="s">
        <v>92</v>
      </c>
      <c r="E101" s="44">
        <f>VLOOKUP($D101,'[2]publish'!$A:$I,$E$5,FALSE)</f>
      </c>
      <c r="H101" s="29"/>
      <c r="I101" s="4"/>
    </row>
    <row r="102" spans="1:9" ht="15" customHeight="1" outlineLevel="1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VLOOKUP($D102,'[2]publish'!$A:$I,$E$5,FALSE)</f>
      </c>
      <c r="H102" s="29"/>
      <c r="I102" s="4"/>
    </row>
    <row r="103" spans="1:9" ht="15" customHeight="1" outlineLevel="1">
      <c r="A103" s="40" t="s">
        <v>251</v>
      </c>
      <c r="B103" s="40" t="s">
        <v>259</v>
      </c>
      <c r="C103" s="41" t="s">
        <v>250</v>
      </c>
      <c r="D103" s="41" t="s">
        <v>94</v>
      </c>
      <c r="E103" s="44">
        <f>VLOOKUP($D103,'[2]publish'!$A:$I,$E$5,FALSE)</f>
      </c>
      <c r="H103" s="29"/>
      <c r="I103" s="4"/>
    </row>
    <row r="104" spans="1:9" ht="15" customHeight="1" outlineLevel="1">
      <c r="A104" s="40" t="s">
        <v>251</v>
      </c>
      <c r="B104" s="40" t="s">
        <v>259</v>
      </c>
      <c r="C104" s="41" t="s">
        <v>250</v>
      </c>
      <c r="D104" s="41" t="s">
        <v>268</v>
      </c>
      <c r="E104" s="44">
        <f>VLOOKUP($D104,'[2]publish'!$A:$I,$E$5,FALSE)</f>
      </c>
      <c r="H104" s="29"/>
      <c r="I104" s="4"/>
    </row>
    <row r="105" spans="1:9" ht="15" customHeight="1" outlineLevel="1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VLOOKUP($D105,'[2]publish'!$A:$I,$E$5,FALSE)</f>
      </c>
      <c r="H105" s="29"/>
      <c r="I105" s="4"/>
    </row>
    <row r="106" spans="1:9" ht="15" customHeight="1" outlineLevel="1">
      <c r="A106" s="40" t="s">
        <v>251</v>
      </c>
      <c r="B106" s="40" t="s">
        <v>259</v>
      </c>
      <c r="C106" s="41" t="s">
        <v>250</v>
      </c>
      <c r="D106" s="41" t="s">
        <v>96</v>
      </c>
      <c r="E106" s="44">
        <f>VLOOKUP($D106,'[2]publish'!$A:$I,$E$5,FALSE)</f>
      </c>
      <c r="H106" s="29"/>
      <c r="I106" s="4"/>
    </row>
    <row r="107" spans="1:9" ht="15" customHeight="1" outlineLevel="1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VLOOKUP($D107,'[2]publish'!$A:$I,$E$5,FALSE)</f>
        <v>4601201.58</v>
      </c>
      <c r="H107" s="29"/>
      <c r="I107" s="4"/>
    </row>
    <row r="108" spans="1:9" ht="15" customHeight="1" outlineLevel="1">
      <c r="A108" s="40" t="s">
        <v>251</v>
      </c>
      <c r="B108" s="40" t="s">
        <v>259</v>
      </c>
      <c r="C108" s="41" t="s">
        <v>250</v>
      </c>
      <c r="D108" s="41" t="s">
        <v>98</v>
      </c>
      <c r="E108" s="44">
        <f>VLOOKUP($D108,'[2]publish'!$A:$I,$E$5,FALSE)</f>
      </c>
      <c r="H108" s="29"/>
      <c r="I108" s="4"/>
    </row>
    <row r="109" spans="1:9" ht="15" customHeight="1" outlineLevel="1">
      <c r="A109" s="40" t="s">
        <v>251</v>
      </c>
      <c r="B109" s="40" t="s">
        <v>259</v>
      </c>
      <c r="C109" s="41" t="s">
        <v>250</v>
      </c>
      <c r="D109" s="41" t="s">
        <v>269</v>
      </c>
      <c r="E109" s="44">
        <f>VLOOKUP($D109,'[2]publish'!$A:$I,$E$5,FALSE)</f>
      </c>
      <c r="H109" s="29"/>
      <c r="I109" s="4"/>
    </row>
    <row r="110" spans="1:9" ht="15" customHeight="1" outlineLevel="1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VLOOKUP($D110,'[2]publish'!$A:$I,$E$5,FALSE)</f>
        <v>6853823.63</v>
      </c>
      <c r="H110" s="29"/>
      <c r="I110" s="4"/>
    </row>
    <row r="111" spans="1:9" ht="15" customHeight="1" outlineLevel="1">
      <c r="A111" s="40" t="s">
        <v>251</v>
      </c>
      <c r="B111" s="40" t="s">
        <v>259</v>
      </c>
      <c r="C111" s="41" t="s">
        <v>250</v>
      </c>
      <c r="D111" s="41" t="s">
        <v>100</v>
      </c>
      <c r="E111" s="44">
        <f>VLOOKUP($D111,'[2]publish'!$A:$I,$E$5,FALSE)</f>
      </c>
      <c r="H111" s="29"/>
      <c r="I111" s="4"/>
    </row>
    <row r="112" spans="1:9" ht="15" customHeight="1" outlineLevel="1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VLOOKUP($D112,'[2]publish'!$A:$I,$E$5,FALSE)</f>
      </c>
      <c r="H112" s="29"/>
      <c r="I112" s="4"/>
    </row>
    <row r="113" spans="1:9" ht="15" customHeight="1" outlineLevel="1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VLOOKUP($D113,'[2]publish'!$A:$I,$E$5,FALSE)</f>
        <v>740538.96</v>
      </c>
      <c r="H113" s="29"/>
      <c r="I113" s="4"/>
    </row>
    <row r="114" spans="1:9" ht="15" customHeight="1" outlineLevel="1">
      <c r="A114" s="40" t="s">
        <v>251</v>
      </c>
      <c r="B114" s="40" t="s">
        <v>259</v>
      </c>
      <c r="C114" s="41" t="s">
        <v>250</v>
      </c>
      <c r="D114" s="41" t="s">
        <v>103</v>
      </c>
      <c r="E114" s="44">
        <f>VLOOKUP($D114,'[2]publish'!$A:$I,$E$5,FALSE)</f>
      </c>
      <c r="H114" s="29"/>
      <c r="I114" s="4"/>
    </row>
    <row r="115" spans="1:9" ht="15" customHeight="1" outlineLevel="1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VLOOKUP($D115,'[2]publish'!$A:$I,$E$5,FALSE)</f>
      </c>
      <c r="H115" s="29"/>
      <c r="I115" s="4"/>
    </row>
    <row r="116" spans="1:9" ht="15" customHeight="1" outlineLevel="1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VLOOKUP($D116,'[2]publish'!$A:$I,$E$5,FALSE)</f>
        <v>1014093.44</v>
      </c>
      <c r="H116" s="29"/>
      <c r="I116" s="4"/>
    </row>
    <row r="117" spans="1:9" ht="15" customHeight="1" outlineLevel="1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VLOOKUP($D117,'[2]publish'!$A:$I,$E$5,FALSE)</f>
      </c>
      <c r="H117" s="29"/>
      <c r="I117" s="4"/>
    </row>
    <row r="118" spans="1:9" ht="15" customHeight="1" outlineLevel="1">
      <c r="A118" s="40" t="s">
        <v>251</v>
      </c>
      <c r="B118" s="40" t="s">
        <v>259</v>
      </c>
      <c r="C118" s="41" t="s">
        <v>250</v>
      </c>
      <c r="D118" s="41" t="s">
        <v>107</v>
      </c>
      <c r="E118" s="44">
        <f>VLOOKUP($D118,'[2]publish'!$A:$I,$E$5,FALSE)</f>
      </c>
      <c r="H118" s="29"/>
      <c r="I118" s="4"/>
    </row>
    <row r="119" spans="1:9" ht="15" customHeight="1" outlineLevel="1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f>VLOOKUP($D119,'[2]publish'!$A:$I,$E$5,FALSE)</f>
      </c>
      <c r="H119" s="29"/>
      <c r="I119" s="4"/>
    </row>
    <row r="120" spans="1:9" ht="15" customHeight="1" outlineLevel="1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VLOOKUP($D120,'[2]publish'!$A:$I,$E$5,FALSE)</f>
      </c>
      <c r="H120" s="29"/>
      <c r="I120" s="4"/>
    </row>
    <row r="121" spans="1:9" ht="15" customHeight="1" outlineLevel="1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VLOOKUP($D121,'[2]publish'!$A:$I,$E$5,FALSE)</f>
      </c>
      <c r="H121" s="29"/>
      <c r="I121" s="4"/>
    </row>
    <row r="122" spans="1:9" ht="15" customHeight="1" outlineLevel="1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VLOOKUP($D122,'[2]publish'!$A:$I,$E$5,FALSE)</f>
        <v>3160754.12</v>
      </c>
      <c r="H122" s="29"/>
      <c r="I122" s="4"/>
    </row>
    <row r="123" spans="1:9" ht="15" customHeight="1" outlineLevel="1">
      <c r="A123" s="40" t="s">
        <v>251</v>
      </c>
      <c r="B123" s="40" t="s">
        <v>259</v>
      </c>
      <c r="C123" s="41" t="s">
        <v>250</v>
      </c>
      <c r="D123" s="41" t="s">
        <v>270</v>
      </c>
      <c r="E123" s="44">
        <f>VLOOKUP($D123,'[2]publish'!$A:$I,$E$5,FALSE)</f>
      </c>
      <c r="H123" s="29"/>
      <c r="I123" s="4"/>
    </row>
    <row r="124" spans="1:9" ht="15" customHeight="1" outlineLevel="1">
      <c r="A124" s="40" t="s">
        <v>251</v>
      </c>
      <c r="B124" s="40" t="s">
        <v>259</v>
      </c>
      <c r="C124" s="41" t="s">
        <v>250</v>
      </c>
      <c r="D124" s="41" t="s">
        <v>112</v>
      </c>
      <c r="E124" s="44">
        <f>VLOOKUP($D124,'[2]publish'!$A:$I,$E$5,FALSE)</f>
      </c>
      <c r="H124" s="29"/>
      <c r="I124" s="4"/>
    </row>
    <row r="125" spans="1:9" ht="15" customHeight="1" outlineLevel="1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VLOOKUP($D125,'[2]publish'!$A:$I,$E$5,FALSE)</f>
        <v>1723296.38</v>
      </c>
      <c r="H125" s="29"/>
      <c r="I125" s="4"/>
    </row>
    <row r="126" spans="1:9" ht="15" customHeight="1" outlineLevel="1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VLOOKUP($D126,'[2]publish'!$A:$I,$E$5,FALSE)</f>
        <v>2141313.07</v>
      </c>
      <c r="H126" s="29"/>
      <c r="I126" s="4"/>
    </row>
    <row r="127" spans="1:9" ht="15" customHeight="1" outlineLevel="1">
      <c r="A127" s="40" t="s">
        <v>251</v>
      </c>
      <c r="B127" s="40" t="s">
        <v>259</v>
      </c>
      <c r="C127" s="41" t="s">
        <v>250</v>
      </c>
      <c r="D127" s="41" t="s">
        <v>115</v>
      </c>
      <c r="E127" s="44">
        <f>VLOOKUP($D127,'[2]publish'!$A:$I,$E$5,FALSE)</f>
        <v>1569284.62</v>
      </c>
      <c r="H127" s="29"/>
      <c r="I127" s="4"/>
    </row>
    <row r="128" spans="1:9" ht="15" customHeight="1" outlineLevel="1">
      <c r="A128" s="40" t="s">
        <v>251</v>
      </c>
      <c r="B128" s="40" t="s">
        <v>259</v>
      </c>
      <c r="C128" s="41" t="s">
        <v>250</v>
      </c>
      <c r="D128" s="41" t="s">
        <v>271</v>
      </c>
      <c r="E128" s="44">
        <f>VLOOKUP($D128,'[2]publish'!$A:$I,$E$5,FALSE)</f>
      </c>
      <c r="H128" s="29"/>
      <c r="I128" s="4"/>
    </row>
    <row r="129" spans="1:9" ht="15" customHeight="1" outlineLevel="1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VLOOKUP($D129,'[2]publish'!$A:$I,$E$5,FALSE)</f>
      </c>
      <c r="H129" s="29"/>
      <c r="I129" s="4"/>
    </row>
    <row r="130" spans="1:9" ht="15" customHeight="1" outlineLevel="1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VLOOKUP($D130,'[2]publish'!$A:$I,$E$5,FALSE)</f>
        <v>2551226.02</v>
      </c>
      <c r="H130" s="29"/>
      <c r="I130" s="4"/>
    </row>
    <row r="131" spans="1:9" ht="15" customHeight="1" outlineLevel="1">
      <c r="A131" s="40" t="s">
        <v>251</v>
      </c>
      <c r="B131" s="40" t="s">
        <v>259</v>
      </c>
      <c r="C131" s="41" t="s">
        <v>250</v>
      </c>
      <c r="D131" s="41" t="s">
        <v>118</v>
      </c>
      <c r="E131" s="44">
        <f>VLOOKUP($D131,'[2]publish'!$A:$I,$E$5,FALSE)</f>
        <v>770914.1</v>
      </c>
      <c r="H131" s="29"/>
      <c r="I131" s="4"/>
    </row>
    <row r="132" spans="1:9" ht="15" customHeight="1" outlineLevel="1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VLOOKUP($D132,'[2]publish'!$A:$I,$E$5,FALSE)</f>
        <v>2592223.02</v>
      </c>
      <c r="H132" s="29"/>
      <c r="I132" s="4"/>
    </row>
    <row r="133" spans="1:9" ht="15" customHeight="1" outlineLevel="1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VLOOKUP($D133,'[2]publish'!$A:$I,$E$5,FALSE)</f>
        <v>379697.65</v>
      </c>
      <c r="H133" s="29"/>
      <c r="I133" s="4"/>
    </row>
    <row r="134" spans="1:9" ht="15" customHeight="1" outlineLevel="1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VLOOKUP($D134,'[2]publish'!$A:$I,$E$5,FALSE)</f>
        <v>3374946.93</v>
      </c>
      <c r="H134" s="29"/>
      <c r="I134" s="4"/>
    </row>
    <row r="135" spans="1:9" ht="15" customHeight="1" outlineLevel="1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VLOOKUP($D135,'[2]publish'!$A:$I,$E$5,FALSE)</f>
      </c>
      <c r="H135" s="29"/>
      <c r="I135" s="4"/>
    </row>
    <row r="136" spans="1:9" ht="15" customHeight="1" outlineLevel="1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VLOOKUP($D136,'[2]publish'!$A:$I,$E$5,FALSE)</f>
        <v>1150149.19</v>
      </c>
      <c r="H136" s="29"/>
      <c r="I136" s="4"/>
    </row>
    <row r="137" spans="1:9" ht="15" customHeight="1" outlineLevel="1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VLOOKUP($D137,'[2]publish'!$A:$I,$E$5,FALSE)</f>
      </c>
      <c r="H137" s="29"/>
      <c r="I137" s="4"/>
    </row>
    <row r="138" spans="1:9" ht="15" customHeight="1" outlineLevel="1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VLOOKUP($D138,'[2]publish'!$A:$I,$E$5,FALSE)</f>
        <v>15009832.48</v>
      </c>
      <c r="H138" s="29"/>
      <c r="I138" s="4"/>
    </row>
    <row r="139" spans="1:9" ht="15" customHeight="1" outlineLevel="1">
      <c r="A139" s="40" t="s">
        <v>251</v>
      </c>
      <c r="B139" s="40" t="s">
        <v>259</v>
      </c>
      <c r="C139" s="41" t="s">
        <v>250</v>
      </c>
      <c r="D139" s="41" t="s">
        <v>272</v>
      </c>
      <c r="E139" s="44">
        <f>VLOOKUP($D139,'[2]publish'!$A:$I,$E$5,FALSE)</f>
      </c>
      <c r="H139" s="29"/>
      <c r="I139" s="4"/>
    </row>
    <row r="140" spans="1:9" ht="15" customHeight="1" outlineLevel="1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VLOOKUP($D140,'[2]publish'!$A:$I,$E$5,FALSE)</f>
        <v>2215927</v>
      </c>
      <c r="H140" s="29"/>
      <c r="I140" s="4"/>
    </row>
    <row r="141" spans="1:9" ht="15" customHeight="1" outlineLevel="1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VLOOKUP($D141,'[2]publish'!$A:$I,$E$5,FALSE)</f>
        <v>1091597.82</v>
      </c>
      <c r="H141" s="29"/>
      <c r="I141" s="4"/>
    </row>
    <row r="142" spans="1:9" ht="15" customHeight="1" outlineLevel="1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VLOOKUP($D142,'[2]publish'!$A:$I,$E$5,FALSE)</f>
        <v>12121230.8</v>
      </c>
      <c r="H142" s="29"/>
      <c r="I142" s="4"/>
    </row>
    <row r="143" spans="1:9" ht="15" customHeight="1" outlineLevel="1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VLOOKUP($D143,'[2]publish'!$A:$I,$E$5,FALSE)</f>
        <v>3951222</v>
      </c>
      <c r="H143" s="29"/>
      <c r="I143" s="4"/>
    </row>
    <row r="144" spans="1:9" ht="15" customHeight="1" outlineLevel="1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VLOOKUP($D144,'[2]publish'!$A:$I,$E$5,FALSE)</f>
      </c>
      <c r="H144" s="29"/>
      <c r="I144" s="4"/>
    </row>
    <row r="145" spans="1:9" ht="15" customHeight="1" outlineLevel="1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VLOOKUP($D145,'[2]publish'!$A:$I,$E$5,FALSE)</f>
        <v>2166376.75</v>
      </c>
      <c r="H145" s="29"/>
      <c r="I145" s="4"/>
    </row>
    <row r="146" spans="1:9" ht="15" customHeight="1" outlineLevel="1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VLOOKUP($D146,'[2]publish'!$A:$I,$E$5,FALSE)</f>
        <v>1315796.29</v>
      </c>
      <c r="H146" s="29"/>
      <c r="I146" s="4"/>
    </row>
    <row r="147" spans="1:9" ht="15" customHeight="1" outlineLevel="1">
      <c r="A147" s="40" t="s">
        <v>251</v>
      </c>
      <c r="B147" s="40" t="s">
        <v>259</v>
      </c>
      <c r="C147" s="41" t="s">
        <v>250</v>
      </c>
      <c r="D147" s="41" t="s">
        <v>133</v>
      </c>
      <c r="E147" s="44">
        <f>VLOOKUP($D147,'[2]publish'!$A:$I,$E$5,FALSE)</f>
      </c>
      <c r="H147" s="29"/>
      <c r="I147" s="4"/>
    </row>
    <row r="148" spans="1:9" ht="15" customHeight="1" outlineLevel="1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VLOOKUP($D148,'[2]publish'!$A:$I,$E$5,FALSE)</f>
        <v>34290260.97</v>
      </c>
      <c r="H148" s="29"/>
      <c r="I148" s="4"/>
    </row>
    <row r="149" spans="1:9" ht="15" customHeight="1" outlineLevel="1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VLOOKUP($D149,'[2]publish'!$A:$I,$E$5,FALSE)</f>
        <v>1857308.42</v>
      </c>
      <c r="H149" s="29"/>
      <c r="I149" s="4"/>
    </row>
    <row r="150" spans="1:9" ht="15" customHeight="1" outlineLevel="1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VLOOKUP($D150,'[2]publish'!$A:$I,$E$5,FALSE)</f>
        <v>9932851.61</v>
      </c>
      <c r="H150" s="29"/>
      <c r="I150" s="4"/>
    </row>
    <row r="151" spans="1:9" ht="15" customHeight="1" outlineLevel="1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VLOOKUP($D151,'[2]publish'!$A:$I,$E$5,FALSE)</f>
      </c>
      <c r="H151" s="29"/>
      <c r="I151" s="4"/>
    </row>
    <row r="152" spans="1:9" ht="15" customHeight="1" outlineLevel="1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VLOOKUP($D152,'[2]publish'!$A:$I,$E$5,FALSE)</f>
        <v>1020063.62</v>
      </c>
      <c r="H152" s="29"/>
      <c r="I152" s="4"/>
    </row>
    <row r="153" spans="1:9" ht="15" customHeight="1" outlineLevel="1">
      <c r="A153" s="40" t="s">
        <v>251</v>
      </c>
      <c r="B153" s="40" t="s">
        <v>259</v>
      </c>
      <c r="C153" s="41" t="s">
        <v>250</v>
      </c>
      <c r="D153" s="41" t="s">
        <v>273</v>
      </c>
      <c r="E153" s="44">
        <f>VLOOKUP($D153,'[2]publish'!$A:$I,$E$5,FALSE)</f>
      </c>
      <c r="H153" s="29"/>
      <c r="I153" s="4"/>
    </row>
    <row r="154" spans="1:9" ht="15" customHeight="1" outlineLevel="1">
      <c r="A154" s="40" t="s">
        <v>251</v>
      </c>
      <c r="B154" s="40" t="s">
        <v>259</v>
      </c>
      <c r="C154" s="41" t="s">
        <v>250</v>
      </c>
      <c r="D154" s="41" t="s">
        <v>139</v>
      </c>
      <c r="E154" s="44">
        <f>VLOOKUP($D154,'[2]publish'!$A:$I,$E$5,FALSE)</f>
      </c>
      <c r="H154" s="29"/>
      <c r="I154" s="4"/>
    </row>
    <row r="155" spans="1:9" ht="15" customHeight="1" outlineLevel="1">
      <c r="A155" s="40" t="s">
        <v>251</v>
      </c>
      <c r="B155" s="40" t="s">
        <v>259</v>
      </c>
      <c r="C155" s="41" t="s">
        <v>250</v>
      </c>
      <c r="D155" s="41" t="s">
        <v>140</v>
      </c>
      <c r="E155" s="44">
        <f>VLOOKUP($D155,'[2]publish'!$A:$I,$E$5,FALSE)</f>
      </c>
      <c r="H155" s="29"/>
      <c r="I155" s="4"/>
    </row>
    <row r="156" spans="1:9" ht="15" customHeight="1" outlineLevel="1">
      <c r="A156" s="40" t="s">
        <v>251</v>
      </c>
      <c r="B156" s="40" t="s">
        <v>259</v>
      </c>
      <c r="C156" s="41" t="s">
        <v>250</v>
      </c>
      <c r="D156" s="41" t="s">
        <v>141</v>
      </c>
      <c r="E156" s="44">
        <f>VLOOKUP($D156,'[2]publish'!$A:$I,$E$5,FALSE)</f>
      </c>
      <c r="H156" s="29"/>
      <c r="I156" s="4"/>
    </row>
    <row r="157" spans="1:9" ht="15" customHeight="1" outlineLevel="1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VLOOKUP($D157,'[2]publish'!$A:$I,$E$5,FALSE)</f>
        <v>3043341.98</v>
      </c>
      <c r="H157" s="29"/>
      <c r="I157" s="4"/>
    </row>
    <row r="158" spans="1:9" ht="15" customHeight="1" outlineLevel="1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VLOOKUP($D158,'[2]publish'!$A:$I,$E$5,FALSE)</f>
      </c>
      <c r="H158" s="29"/>
      <c r="I158" s="4"/>
    </row>
    <row r="159" spans="1:9" ht="15" customHeight="1" outlineLevel="1">
      <c r="A159" s="40" t="s">
        <v>251</v>
      </c>
      <c r="B159" s="40" t="s">
        <v>259</v>
      </c>
      <c r="C159" s="41" t="s">
        <v>250</v>
      </c>
      <c r="D159" s="41" t="s">
        <v>274</v>
      </c>
      <c r="E159" s="44">
        <f>VLOOKUP($D159,'[2]publish'!$A:$I,$E$5,FALSE)</f>
      </c>
      <c r="H159" s="29"/>
      <c r="I159" s="4"/>
    </row>
    <row r="160" spans="1:9" ht="15" customHeight="1" outlineLevel="1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VLOOKUP($D160,'[2]publish'!$A:$I,$E$5,FALSE)</f>
      </c>
      <c r="H160" s="29"/>
      <c r="I160" s="4"/>
    </row>
    <row r="161" spans="1:9" ht="15" customHeight="1" outlineLevel="1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VLOOKUP($D161,'[2]publish'!$A:$I,$E$5,FALSE)</f>
        <v>1035120.42</v>
      </c>
      <c r="H161" s="29"/>
      <c r="I161" s="4"/>
    </row>
    <row r="162" spans="1:9" ht="15" customHeight="1" outlineLevel="1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VLOOKUP($D162,'[2]publish'!$A:$I,$E$5,FALSE)</f>
        <v>3816540.93</v>
      </c>
      <c r="H162" s="29"/>
      <c r="I162" s="4"/>
    </row>
    <row r="163" spans="1:9" ht="15" customHeight="1" outlineLevel="1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VLOOKUP($D163,'[2]publish'!$A:$I,$E$5,FALSE)</f>
      </c>
      <c r="H163" s="29"/>
      <c r="I163" s="4"/>
    </row>
    <row r="164" spans="1:9" ht="15" customHeight="1" outlineLevel="1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VLOOKUP($D164,'[2]publish'!$A:$I,$E$5,FALSE)</f>
      </c>
      <c r="H164" s="29"/>
      <c r="I164" s="4"/>
    </row>
    <row r="165" spans="1:9" ht="15" customHeight="1" outlineLevel="1">
      <c r="A165" s="40" t="s">
        <v>251</v>
      </c>
      <c r="B165" s="40" t="s">
        <v>259</v>
      </c>
      <c r="C165" s="41" t="s">
        <v>250</v>
      </c>
      <c r="D165" s="41" t="s">
        <v>275</v>
      </c>
      <c r="E165" s="44">
        <f>VLOOKUP($D165,'[2]publish'!$A:$I,$E$5,FALSE)</f>
      </c>
      <c r="H165" s="29"/>
      <c r="I165" s="4"/>
    </row>
    <row r="166" spans="1:9" ht="15" customHeight="1" outlineLevel="1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VLOOKUP($D166,'[2]publish'!$A:$I,$E$5,FALSE)</f>
        <v>3570347.63</v>
      </c>
      <c r="H166" s="29"/>
      <c r="I166" s="4"/>
    </row>
    <row r="167" spans="1:9" ht="15" customHeight="1" outlineLevel="1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VLOOKUP($D167,'[2]publish'!$A:$I,$E$5,FALSE)</f>
        <v>1192914.71</v>
      </c>
      <c r="H167" s="29"/>
      <c r="I167" s="4"/>
    </row>
    <row r="168" spans="1:9" ht="15" customHeight="1" outlineLevel="1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VLOOKUP($D168,'[2]publish'!$A:$I,$E$5,FALSE)</f>
        <v>693644.82</v>
      </c>
      <c r="H168" s="29"/>
      <c r="I168" s="4"/>
    </row>
    <row r="169" spans="1:9" ht="15" customHeight="1" outlineLevel="1">
      <c r="A169" s="40" t="s">
        <v>251</v>
      </c>
      <c r="B169" s="40" t="s">
        <v>259</v>
      </c>
      <c r="C169" s="41" t="s">
        <v>250</v>
      </c>
      <c r="D169" s="41" t="s">
        <v>276</v>
      </c>
      <c r="E169" s="44">
        <f>VLOOKUP($D169,'[2]publish'!$A:$I,$E$5,FALSE)</f>
      </c>
      <c r="H169" s="29"/>
      <c r="I169" s="4"/>
    </row>
    <row r="170" spans="1:9" ht="15" customHeight="1" outlineLevel="1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VLOOKUP($D170,'[2]publish'!$A:$I,$E$5,FALSE)</f>
      </c>
      <c r="H170" s="29"/>
      <c r="I170" s="4"/>
    </row>
    <row r="171" spans="1:9" ht="15" customHeight="1" outlineLevel="1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VLOOKUP($D171,'[2]publish'!$A:$I,$E$5,FALSE)</f>
        <v>1061574.19</v>
      </c>
      <c r="H171" s="29"/>
      <c r="I171" s="4"/>
    </row>
    <row r="172" spans="1:9" ht="15" customHeight="1" outlineLevel="1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VLOOKUP($D172,'[2]publish'!$A:$I,$E$5,FALSE)</f>
      </c>
      <c r="H172" s="29"/>
      <c r="I172" s="4"/>
    </row>
    <row r="173" spans="1:9" ht="15" customHeight="1" outlineLevel="1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VLOOKUP($D173,'[2]publish'!$A:$I,$E$5,FALSE)</f>
      </c>
      <c r="H173" s="29"/>
      <c r="I173" s="4"/>
    </row>
    <row r="174" spans="1:9" ht="15" customHeight="1" outlineLevel="1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VLOOKUP($D174,'[2]publish'!$A:$I,$E$5,FALSE)</f>
        <v>terminated</v>
      </c>
      <c r="H174" s="29"/>
      <c r="I174" s="4"/>
    </row>
    <row r="175" spans="1:9" ht="15" customHeight="1" outlineLevel="1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VLOOKUP($D175,'[2]publish'!$A:$I,$E$5,FALSE)</f>
        <v>850765.2</v>
      </c>
      <c r="H175" s="29"/>
      <c r="I175" s="4"/>
    </row>
    <row r="176" spans="1:9" ht="15" customHeight="1" outlineLevel="1">
      <c r="A176" s="40" t="s">
        <v>251</v>
      </c>
      <c r="B176" s="40" t="s">
        <v>259</v>
      </c>
      <c r="C176" s="41" t="s">
        <v>250</v>
      </c>
      <c r="D176" s="41" t="s">
        <v>157</v>
      </c>
      <c r="E176" s="44">
        <f>VLOOKUP($D176,'[2]publish'!$A:$I,$E$5,FALSE)</f>
      </c>
      <c r="H176" s="29"/>
      <c r="I176" s="4"/>
    </row>
    <row r="177" spans="1:9" ht="15" customHeight="1" outlineLevel="1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VLOOKUP($D177,'[2]publish'!$A:$I,$E$5,FALSE)</f>
      </c>
      <c r="H177" s="29"/>
      <c r="I177" s="4"/>
    </row>
    <row r="178" spans="1:9" ht="15" customHeight="1" outlineLevel="1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VLOOKUP($D178,'[2]publish'!$A:$I,$E$5,FALSE)</f>
        <v>4158245.82</v>
      </c>
      <c r="H178" s="29"/>
      <c r="I178" s="4"/>
    </row>
    <row r="179" spans="1:9" ht="15" customHeight="1" outlineLevel="1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VLOOKUP($D179,'[2]publish'!$A:$I,$E$5,FALSE)</f>
        <v>7533135.9</v>
      </c>
      <c r="H179" s="29"/>
      <c r="I179" s="4"/>
    </row>
    <row r="180" spans="1:9" ht="15" customHeight="1" outlineLevel="1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VLOOKUP($D180,'[2]publish'!$A:$I,$E$5,FALSE)</f>
        <v>1974108.64</v>
      </c>
      <c r="H180" s="29"/>
      <c r="I180" s="4"/>
    </row>
    <row r="181" spans="1:9" ht="15" customHeight="1" outlineLevel="1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VLOOKUP($D181,'[2]publish'!$A:$I,$E$5,FALSE)</f>
        <v>2312835.01</v>
      </c>
      <c r="H181" s="29"/>
      <c r="I181" s="4"/>
    </row>
    <row r="182" spans="1:9" ht="15" customHeight="1" outlineLevel="1">
      <c r="A182" s="40" t="s">
        <v>251</v>
      </c>
      <c r="B182" s="40" t="s">
        <v>259</v>
      </c>
      <c r="C182" s="41" t="s">
        <v>250</v>
      </c>
      <c r="D182" s="41" t="s">
        <v>278</v>
      </c>
      <c r="E182" s="44">
        <f>VLOOKUP($D182,'[2]publish'!$A:$I,$E$5,FALSE)</f>
      </c>
      <c r="H182" s="29"/>
      <c r="I182" s="4"/>
    </row>
    <row r="183" spans="1:9" ht="15" customHeight="1" outlineLevel="1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VLOOKUP($D183,'[2]publish'!$A:$I,$E$5,FALSE)</f>
        <v>16936810</v>
      </c>
      <c r="H183" s="29"/>
      <c r="I183" s="4"/>
    </row>
    <row r="184" spans="1:9" ht="15" customHeight="1" outlineLevel="1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VLOOKUP($D184,'[2]publish'!$A:$I,$E$5,FALSE)</f>
        <v>2042855</v>
      </c>
      <c r="H184" s="29"/>
      <c r="I184" s="4"/>
    </row>
    <row r="185" spans="1:9" ht="15" customHeight="1" outlineLevel="1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VLOOKUP($D185,'[2]publish'!$A:$I,$E$5,FALSE)</f>
      </c>
      <c r="H185" s="29"/>
      <c r="I185" s="4"/>
    </row>
    <row r="186" spans="1:9" ht="15" customHeight="1" outlineLevel="1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VLOOKUP($D186,'[2]publish'!$A:$I,$E$5,FALSE)</f>
        <v>4691801.55</v>
      </c>
      <c r="H186" s="29"/>
      <c r="I186" s="4"/>
    </row>
    <row r="187" spans="1:9" ht="15" customHeight="1" outlineLevel="1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VLOOKUP($D187,'[2]publish'!$A:$I,$E$5,FALSE)</f>
      </c>
      <c r="H187" s="29"/>
      <c r="I187" s="4"/>
    </row>
    <row r="188" spans="1:9" ht="15" customHeight="1" outlineLevel="1">
      <c r="A188" s="40" t="s">
        <v>251</v>
      </c>
      <c r="B188" s="40" t="s">
        <v>259</v>
      </c>
      <c r="C188" s="41" t="s">
        <v>250</v>
      </c>
      <c r="D188" s="41" t="s">
        <v>168</v>
      </c>
      <c r="E188" s="44">
        <f>VLOOKUP($D188,'[2]publish'!$A:$I,$E$5,FALSE)</f>
        <v>1313117.61</v>
      </c>
      <c r="H188" s="29"/>
      <c r="I188" s="4"/>
    </row>
    <row r="189" spans="1:9" ht="15" customHeight="1" outlineLevel="1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VLOOKUP($D189,'[2]publish'!$A:$I,$E$5,FALSE)</f>
      </c>
      <c r="H189" s="29"/>
      <c r="I189" s="4"/>
    </row>
    <row r="190" spans="1:9" ht="15" customHeight="1" outlineLevel="1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VLOOKUP($D190,'[2]publish'!$A:$I,$E$5,FALSE)</f>
      </c>
      <c r="H190" s="29"/>
      <c r="I190" s="4"/>
    </row>
    <row r="191" spans="1:9" ht="15" customHeight="1" outlineLevel="1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VLOOKUP($D191,'[2]publish'!$A:$I,$E$5,FALSE)</f>
      </c>
      <c r="H191" s="29"/>
      <c r="I191" s="4"/>
    </row>
    <row r="192" spans="1:9" ht="15" customHeight="1" outlineLevel="1">
      <c r="A192" s="40" t="s">
        <v>251</v>
      </c>
      <c r="B192" s="40" t="s">
        <v>259</v>
      </c>
      <c r="C192" s="41" t="s">
        <v>250</v>
      </c>
      <c r="D192" s="41" t="s">
        <v>172</v>
      </c>
      <c r="E192" s="44">
        <f>VLOOKUP($D192,'[2]publish'!$A:$I,$E$5,FALSE)</f>
      </c>
      <c r="H192" s="29"/>
      <c r="I192" s="4"/>
    </row>
    <row r="193" spans="1:9" ht="15" customHeight="1" outlineLevel="1">
      <c r="A193" s="40" t="s">
        <v>251</v>
      </c>
      <c r="B193" s="40" t="s">
        <v>259</v>
      </c>
      <c r="C193" s="41" t="s">
        <v>250</v>
      </c>
      <c r="D193" s="41" t="s">
        <v>173</v>
      </c>
      <c r="E193" s="44">
        <f>VLOOKUP($D193,'[2]publish'!$A:$I,$E$5,FALSE)</f>
      </c>
      <c r="H193" s="29"/>
      <c r="I193" s="4"/>
    </row>
    <row r="194" spans="1:9" ht="15" customHeight="1" outlineLevel="1">
      <c r="A194" s="40" t="s">
        <v>251</v>
      </c>
      <c r="B194" s="40" t="s">
        <v>259</v>
      </c>
      <c r="C194" s="41" t="s">
        <v>250</v>
      </c>
      <c r="D194" s="41" t="s">
        <v>174</v>
      </c>
      <c r="E194" s="44">
        <f>VLOOKUP($D194,'[2]publish'!$A:$I,$E$5,FALSE)</f>
      </c>
      <c r="H194" s="29"/>
      <c r="I194" s="4"/>
    </row>
    <row r="195" spans="1:9" ht="15" customHeight="1" outlineLevel="1">
      <c r="A195" s="40" t="s">
        <v>251</v>
      </c>
      <c r="B195" s="40" t="s">
        <v>259</v>
      </c>
      <c r="C195" s="41" t="s">
        <v>250</v>
      </c>
      <c r="D195" s="41" t="s">
        <v>279</v>
      </c>
      <c r="E195" s="44">
        <f>VLOOKUP($D195,'[2]publish'!$A:$I,$E$5,FALSE)</f>
      </c>
      <c r="H195" s="29"/>
      <c r="I195" s="4"/>
    </row>
    <row r="196" spans="1:9" ht="15" customHeight="1" outlineLevel="1">
      <c r="A196" s="40" t="s">
        <v>251</v>
      </c>
      <c r="B196" s="40" t="s">
        <v>259</v>
      </c>
      <c r="C196" s="41" t="s">
        <v>250</v>
      </c>
      <c r="D196" s="41" t="s">
        <v>175</v>
      </c>
      <c r="E196" s="44">
        <f>VLOOKUP($D196,'[2]publish'!$A:$I,$E$5,FALSE)</f>
      </c>
      <c r="H196" s="29"/>
      <c r="I196" s="4"/>
    </row>
    <row r="197" spans="1:9" ht="15" customHeight="1" outlineLevel="1">
      <c r="A197" s="40" t="s">
        <v>251</v>
      </c>
      <c r="B197" s="40" t="s">
        <v>259</v>
      </c>
      <c r="C197" s="41" t="s">
        <v>250</v>
      </c>
      <c r="D197" s="41" t="s">
        <v>176</v>
      </c>
      <c r="E197" s="44">
        <f>VLOOKUP($D197,'[2]publish'!$A:$I,$E$5,FALSE)</f>
      </c>
      <c r="H197" s="29"/>
      <c r="I197" s="4"/>
    </row>
    <row r="198" spans="1:9" ht="15" customHeight="1" outlineLevel="1">
      <c r="A198" s="40" t="s">
        <v>251</v>
      </c>
      <c r="B198" s="40" t="s">
        <v>259</v>
      </c>
      <c r="C198" s="41" t="s">
        <v>250</v>
      </c>
      <c r="D198" s="41" t="s">
        <v>280</v>
      </c>
      <c r="E198" s="44">
        <f>VLOOKUP($D198,'[2]publish'!$A:$I,$E$5,FALSE)</f>
      </c>
      <c r="H198" s="29"/>
      <c r="I198" s="4"/>
    </row>
    <row r="199" spans="1:9" ht="15" customHeight="1" outlineLevel="1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VLOOKUP($D199,'[2]publish'!$A:$I,$E$5,FALSE)</f>
        <v>6256287.11</v>
      </c>
      <c r="H199" s="29"/>
      <c r="I199" s="4"/>
    </row>
    <row r="200" spans="1:9" ht="15" customHeight="1" outlineLevel="1">
      <c r="A200" s="40" t="s">
        <v>251</v>
      </c>
      <c r="B200" s="40" t="s">
        <v>259</v>
      </c>
      <c r="C200" s="41" t="s">
        <v>250</v>
      </c>
      <c r="D200" s="41" t="s">
        <v>178</v>
      </c>
      <c r="E200" s="44">
        <f>VLOOKUP($D200,'[2]publish'!$A:$I,$E$5,FALSE)</f>
        <v>1043778.84</v>
      </c>
      <c r="H200" s="29"/>
      <c r="I200" s="4"/>
    </row>
    <row r="201" spans="1:9" ht="15" customHeight="1" outlineLevel="1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VLOOKUP($D201,'[2]publish'!$A:$I,$E$5,FALSE)</f>
      </c>
      <c r="H201" s="29"/>
      <c r="I201" s="4"/>
    </row>
    <row r="202" spans="1:9" ht="15" customHeight="1" outlineLevel="1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VLOOKUP($D202,'[2]publish'!$A:$I,$E$5,FALSE)</f>
        <v>3734315.26</v>
      </c>
      <c r="H202" s="29"/>
      <c r="I202" s="4"/>
    </row>
    <row r="203" spans="1:9" ht="15" customHeight="1" outlineLevel="1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VLOOKUP($D203,'[2]publish'!$A:$I,$E$5,FALSE)</f>
        <v>2883741.94</v>
      </c>
      <c r="H203" s="29"/>
      <c r="I203" s="4"/>
    </row>
    <row r="204" spans="1:9" ht="15" customHeight="1" outlineLevel="1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VLOOKUP($D204,'[2]publish'!$A:$I,$E$5,FALSE)</f>
      </c>
      <c r="H204" s="29"/>
      <c r="I204" s="4"/>
    </row>
    <row r="205" spans="1:9" ht="15" customHeight="1" outlineLevel="1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VLOOKUP($D205,'[2]publish'!$A:$I,$E$5,FALSE)</f>
        <v>356880.43</v>
      </c>
      <c r="H205" s="29"/>
      <c r="I205" s="4"/>
    </row>
    <row r="206" spans="1:9" ht="15" customHeight="1" outlineLevel="1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VLOOKUP($D206,'[2]publish'!$A:$I,$E$5,FALSE)</f>
        <v>2305321.06</v>
      </c>
      <c r="H206" s="29"/>
      <c r="I206" s="4"/>
    </row>
    <row r="207" spans="1:9" ht="15" customHeight="1" outlineLevel="1">
      <c r="A207" s="40" t="s">
        <v>251</v>
      </c>
      <c r="B207" s="40" t="s">
        <v>259</v>
      </c>
      <c r="C207" s="41" t="s">
        <v>250</v>
      </c>
      <c r="D207" s="41" t="s">
        <v>185</v>
      </c>
      <c r="E207" s="44">
        <f>VLOOKUP($D207,'[2]publish'!$A:$I,$E$5,FALSE)</f>
      </c>
      <c r="H207" s="29"/>
      <c r="I207" s="4"/>
    </row>
    <row r="208" spans="1:9" ht="15" customHeight="1" outlineLevel="1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VLOOKUP($D208,'[2]publish'!$A:$I,$E$5,FALSE)</f>
      </c>
      <c r="H208" s="29"/>
      <c r="I208" s="4"/>
    </row>
    <row r="209" spans="1:9" ht="15" customHeight="1" outlineLevel="1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VLOOKUP($D209,'[2]publish'!$A:$I,$E$5,FALSE)</f>
        <v>4327642.35</v>
      </c>
      <c r="H209" s="29"/>
      <c r="I209" s="4"/>
    </row>
    <row r="210" spans="1:9" ht="15" customHeight="1" outlineLevel="1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VLOOKUP($D210,'[2]publish'!$A:$I,$E$5,FALSE)</f>
        <v>1665472.82</v>
      </c>
      <c r="H210" s="29"/>
      <c r="I210" s="4"/>
    </row>
    <row r="211" spans="1:9" ht="15" customHeight="1" outlineLevel="1">
      <c r="A211" s="40" t="s">
        <v>251</v>
      </c>
      <c r="B211" s="40" t="s">
        <v>259</v>
      </c>
      <c r="C211" s="41" t="s">
        <v>250</v>
      </c>
      <c r="D211" s="41" t="s">
        <v>189</v>
      </c>
      <c r="E211" s="44">
        <f>VLOOKUP($D211,'[2]publish'!$A:$I,$E$5,FALSE)</f>
        <v>4093564.11</v>
      </c>
      <c r="H211" s="29"/>
      <c r="I211" s="4"/>
    </row>
    <row r="212" spans="1:9" ht="15" customHeight="1" outlineLevel="1">
      <c r="A212" s="40" t="s">
        <v>251</v>
      </c>
      <c r="B212" s="40" t="s">
        <v>259</v>
      </c>
      <c r="C212" s="41" t="s">
        <v>250</v>
      </c>
      <c r="D212" s="41" t="s">
        <v>281</v>
      </c>
      <c r="E212" s="44">
        <f>VLOOKUP($D212,'[2]publish'!$A:$I,$E$5,FALSE)</f>
      </c>
      <c r="H212" s="29"/>
      <c r="I212" s="4"/>
    </row>
    <row r="213" spans="1:9" ht="15" customHeight="1" outlineLevel="1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VLOOKUP($D213,'[2]publish'!$A:$I,$E$5,FALSE)</f>
        <v>2927388.18</v>
      </c>
      <c r="H213" s="29"/>
      <c r="I213" s="4"/>
    </row>
    <row r="214" spans="1:9" ht="15" customHeight="1" outlineLevel="1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VLOOKUP($D214,'[2]publish'!$A:$I,$E$5,FALSE)</f>
        <v>8129248.74</v>
      </c>
      <c r="H214" s="29"/>
      <c r="I214" s="4"/>
    </row>
    <row r="215" spans="1:9" ht="15" customHeight="1" outlineLevel="1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VLOOKUP($D215,'[2]publish'!$A:$I,$E$5,FALSE)</f>
        <v>1862291.19</v>
      </c>
      <c r="H215" s="29"/>
      <c r="I215" s="4"/>
    </row>
    <row r="216" spans="1:9" ht="15" customHeight="1" outlineLevel="1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VLOOKUP($D216,'[2]publish'!$A:$I,$E$5,FALSE)</f>
        <v>9267957</v>
      </c>
      <c r="H216" s="29"/>
      <c r="I216" s="4"/>
    </row>
    <row r="217" spans="1:9" ht="15" customHeight="1" outlineLevel="1">
      <c r="A217" s="40" t="s">
        <v>251</v>
      </c>
      <c r="B217" s="40" t="s">
        <v>259</v>
      </c>
      <c r="C217" s="41" t="s">
        <v>250</v>
      </c>
      <c r="D217" s="41" t="s">
        <v>194</v>
      </c>
      <c r="E217" s="44">
        <f>VLOOKUP($D217,'[2]publish'!$A:$I,$E$5,FALSE)</f>
      </c>
      <c r="H217" s="29"/>
      <c r="I217" s="4"/>
    </row>
    <row r="218" spans="1:9" ht="15" customHeight="1" outlineLevel="1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VLOOKUP($D218,'[2]publish'!$A:$I,$E$5,FALSE)</f>
        <v>818165.15</v>
      </c>
      <c r="H218" s="29"/>
      <c r="I218" s="4"/>
    </row>
    <row r="219" spans="1:9" ht="15" customHeight="1" outlineLevel="1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VLOOKUP($D219,'[2]publish'!$A:$I,$E$5,FALSE)</f>
      </c>
      <c r="H219" s="29"/>
      <c r="I219" s="4"/>
    </row>
    <row r="220" spans="1:9" ht="15" customHeight="1" outlineLevel="1">
      <c r="A220" s="40" t="s">
        <v>251</v>
      </c>
      <c r="B220" s="40" t="s">
        <v>259</v>
      </c>
      <c r="C220" s="41" t="s">
        <v>250</v>
      </c>
      <c r="D220" s="41" t="s">
        <v>197</v>
      </c>
      <c r="E220" s="44">
        <f>VLOOKUP($D220,'[2]publish'!$A:$I,$E$5,FALSE)</f>
        <v>4956026.29</v>
      </c>
      <c r="H220" s="29"/>
      <c r="I220" s="4"/>
    </row>
    <row r="221" spans="1:9" ht="15" customHeight="1" outlineLevel="1">
      <c r="A221" s="40" t="s">
        <v>251</v>
      </c>
      <c r="B221" s="40" t="s">
        <v>259</v>
      </c>
      <c r="C221" s="41" t="s">
        <v>250</v>
      </c>
      <c r="D221" s="41" t="s">
        <v>198</v>
      </c>
      <c r="E221" s="44">
        <f>VLOOKUP($D221,'[2]publish'!$A:$I,$E$5,FALSE)</f>
        <v>1752302.52</v>
      </c>
      <c r="H221" s="29"/>
      <c r="I221" s="4"/>
    </row>
    <row r="222" spans="1:9" ht="15" customHeight="1" outlineLevel="1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VLOOKUP($D222,'[2]publish'!$A:$I,$E$5,FALSE)</f>
      </c>
      <c r="H222" s="29"/>
      <c r="I222" s="4"/>
    </row>
    <row r="223" spans="1:9" ht="15" customHeight="1" outlineLevel="1">
      <c r="A223" s="40" t="s">
        <v>251</v>
      </c>
      <c r="B223" s="40" t="s">
        <v>259</v>
      </c>
      <c r="C223" s="41" t="s">
        <v>250</v>
      </c>
      <c r="D223" s="41" t="s">
        <v>200</v>
      </c>
      <c r="E223" s="44">
        <f>VLOOKUP($D223,'[2]publish'!$A:$I,$E$5,FALSE)</f>
      </c>
      <c r="H223" s="29"/>
      <c r="I223" s="4"/>
    </row>
    <row r="224" spans="1:9" ht="15" customHeight="1" outlineLevel="1">
      <c r="A224" s="40" t="s">
        <v>251</v>
      </c>
      <c r="B224" s="40" t="s">
        <v>259</v>
      </c>
      <c r="C224" s="41" t="s">
        <v>250</v>
      </c>
      <c r="D224" s="41" t="s">
        <v>201</v>
      </c>
      <c r="E224" s="44">
        <f>VLOOKUP($D224,'[2]publish'!$A:$I,$E$5,FALSE)</f>
      </c>
      <c r="H224" s="29"/>
      <c r="I224" s="4"/>
    </row>
    <row r="225" spans="1:9" ht="15" customHeight="1" outlineLevel="1">
      <c r="A225" s="40" t="s">
        <v>251</v>
      </c>
      <c r="B225" s="40" t="s">
        <v>259</v>
      </c>
      <c r="C225" s="41" t="s">
        <v>250</v>
      </c>
      <c r="D225" s="41" t="s">
        <v>202</v>
      </c>
      <c r="E225" s="44">
        <f>VLOOKUP($D225,'[2]publish'!$A:$I,$E$5,FALSE)</f>
      </c>
      <c r="H225" s="29"/>
      <c r="I225" s="4"/>
    </row>
    <row r="226" spans="1:9" ht="15" customHeight="1" outlineLevel="1">
      <c r="A226" s="40" t="s">
        <v>251</v>
      </c>
      <c r="B226" s="40" t="s">
        <v>259</v>
      </c>
      <c r="C226" s="41" t="s">
        <v>250</v>
      </c>
      <c r="D226" s="41" t="s">
        <v>203</v>
      </c>
      <c r="E226" s="44">
        <f>VLOOKUP($D226,'[2]publish'!$A:$I,$E$5,FALSE)</f>
      </c>
      <c r="H226" s="29"/>
      <c r="I226" s="4"/>
    </row>
    <row r="227" spans="1:9" ht="15" customHeight="1" outlineLevel="1">
      <c r="A227" s="40" t="s">
        <v>251</v>
      </c>
      <c r="B227" s="40" t="s">
        <v>259</v>
      </c>
      <c r="C227" s="41" t="s">
        <v>250</v>
      </c>
      <c r="D227" s="41" t="s">
        <v>204</v>
      </c>
      <c r="E227" s="44">
        <f>VLOOKUP($D227,'[2]publish'!$A:$I,$E$5,FALSE)</f>
        <v>8680189.82</v>
      </c>
      <c r="H227" s="29"/>
      <c r="I227" s="4"/>
    </row>
    <row r="228" spans="1:9" ht="15" customHeight="1" outlineLevel="1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VLOOKUP($D228,'[2]publish'!$A:$I,$E$5,FALSE)</f>
      </c>
      <c r="H228" s="29"/>
      <c r="I228" s="4"/>
    </row>
    <row r="229" spans="1:9" ht="15" customHeight="1" outlineLevel="1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VLOOKUP($D229,'[2]publish'!$A:$I,$E$5,FALSE)</f>
        <v>5412709.93</v>
      </c>
      <c r="H229" s="29"/>
      <c r="I229" s="4"/>
    </row>
    <row r="230" spans="1:9" ht="15" customHeight="1" outlineLevel="1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VLOOKUP($D230,'[2]publish'!$A:$I,$E$5,FALSE)</f>
      </c>
      <c r="H230" s="29"/>
      <c r="I230" s="4"/>
    </row>
    <row r="231" spans="1:9" ht="15" customHeight="1" outlineLevel="1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VLOOKUP($D231,'[2]publish'!$A:$I,$E$5,FALSE)</f>
        <v>6712367.32</v>
      </c>
      <c r="H231" s="29"/>
      <c r="I231" s="4"/>
    </row>
    <row r="232" spans="1:9" ht="15" customHeight="1" outlineLevel="1">
      <c r="A232" s="40" t="s">
        <v>251</v>
      </c>
      <c r="B232" s="40" t="s">
        <v>259</v>
      </c>
      <c r="C232" s="41" t="s">
        <v>250</v>
      </c>
      <c r="D232" s="41" t="s">
        <v>282</v>
      </c>
      <c r="E232" s="44">
        <f>VLOOKUP($D232,'[2]publish'!$A:$I,$E$5,FALSE)</f>
      </c>
      <c r="H232" s="29"/>
      <c r="I232" s="4"/>
    </row>
    <row r="233" spans="1:9" ht="15" customHeight="1" outlineLevel="1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VLOOKUP($D233,'[2]publish'!$A:$I,$E$5,FALSE)</f>
        <v>13395571.53</v>
      </c>
      <c r="H233" s="29"/>
      <c r="I233" s="4"/>
    </row>
    <row r="234" spans="1:9" ht="15" customHeight="1" outlineLevel="1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VLOOKUP($D234,'[2]publish'!$A:$I,$E$5,FALSE)</f>
        <v>7513141.42</v>
      </c>
      <c r="H234" s="29"/>
      <c r="I234" s="4"/>
    </row>
    <row r="235" spans="1:9" ht="15" customHeight="1" outlineLevel="1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VLOOKUP($D235,'[2]publish'!$A:$I,$E$5,FALSE)</f>
      </c>
      <c r="H235" s="29"/>
      <c r="I235" s="4"/>
    </row>
    <row r="236" spans="1:9" ht="15" customHeight="1" outlineLevel="1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VLOOKUP($D236,'[2]publish'!$A:$I,$E$5,FALSE)</f>
        <v>3880760.93</v>
      </c>
      <c r="H236" s="29"/>
      <c r="I236" s="4"/>
    </row>
    <row r="237" spans="1:9" ht="15" customHeight="1" outlineLevel="1">
      <c r="A237" s="40" t="s">
        <v>251</v>
      </c>
      <c r="B237" s="40" t="s">
        <v>259</v>
      </c>
      <c r="C237" s="41" t="s">
        <v>250</v>
      </c>
      <c r="D237" s="41" t="s">
        <v>213</v>
      </c>
      <c r="E237" s="44">
        <f>VLOOKUP($D237,'[2]publish'!$A:$I,$E$5,FALSE)</f>
        <v>1418391.49</v>
      </c>
      <c r="H237" s="29"/>
      <c r="I237" s="4"/>
    </row>
    <row r="238" spans="1:9" ht="15" customHeight="1" outlineLevel="1">
      <c r="A238" s="40" t="s">
        <v>251</v>
      </c>
      <c r="B238" s="40" t="s">
        <v>259</v>
      </c>
      <c r="C238" s="41" t="s">
        <v>250</v>
      </c>
      <c r="D238" s="41" t="s">
        <v>214</v>
      </c>
      <c r="E238" s="44">
        <f>VLOOKUP($D238,'[2]publish'!$A:$I,$E$5,FALSE)</f>
      </c>
      <c r="H238" s="29"/>
      <c r="I238" s="4"/>
    </row>
    <row r="239" spans="1:9" ht="15" customHeight="1" outlineLevel="1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VLOOKUP($D239,'[2]publish'!$A:$I,$E$5,FALSE)</f>
      </c>
      <c r="H239" s="29"/>
      <c r="I239" s="4"/>
    </row>
    <row r="240" spans="1:9" ht="15" customHeight="1" outlineLevel="1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VLOOKUP($D240,'[2]publish'!$A:$I,$E$5,FALSE)</f>
        <v>1791923.88</v>
      </c>
      <c r="H240" s="29"/>
      <c r="I240" s="4"/>
    </row>
    <row r="241" spans="1:9" ht="15" customHeight="1" outlineLevel="1">
      <c r="A241" s="40" t="s">
        <v>251</v>
      </c>
      <c r="B241" s="40" t="s">
        <v>259</v>
      </c>
      <c r="C241" s="41" t="s">
        <v>250</v>
      </c>
      <c r="D241" s="41" t="s">
        <v>283</v>
      </c>
      <c r="E241" s="44">
        <f>VLOOKUP($D241,'[2]publish'!$A:$I,$E$5,FALSE)</f>
      </c>
      <c r="H241" s="29"/>
      <c r="I241" s="4"/>
    </row>
    <row r="242" spans="1:9" ht="15" customHeight="1" outlineLevel="1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VLOOKUP($D242,'[2]publish'!$A:$I,$E$5,FALSE)</f>
      </c>
      <c r="H242" s="29"/>
      <c r="I242" s="4"/>
    </row>
    <row r="243" spans="1:9" ht="15" customHeight="1" outlineLevel="1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VLOOKUP($D243,'[2]publish'!$A:$I,$E$5,FALSE)</f>
        <v>9505030.96</v>
      </c>
      <c r="H243" s="29"/>
      <c r="I243" s="4"/>
    </row>
    <row r="244" spans="1:9" ht="15" customHeight="1" outlineLevel="1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VLOOKUP($D244,'[2]publish'!$A:$I,$E$5,FALSE)</f>
      </c>
      <c r="H244" s="29"/>
      <c r="I244" s="4"/>
    </row>
    <row r="245" spans="1:9" ht="15" customHeight="1" outlineLevel="1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VLOOKUP($D245,'[2]publish'!$A:$I,$E$5,FALSE)</f>
        <v>2479150</v>
      </c>
      <c r="H245" s="29"/>
      <c r="I245" s="4"/>
    </row>
    <row r="246" spans="1:9" ht="15" customHeight="1" outlineLevel="1">
      <c r="A246" s="40" t="s">
        <v>251</v>
      </c>
      <c r="B246" s="40" t="s">
        <v>259</v>
      </c>
      <c r="C246" s="41" t="s">
        <v>250</v>
      </c>
      <c r="D246" s="41" t="s">
        <v>284</v>
      </c>
      <c r="E246" s="44">
        <f>VLOOKUP($D246,'[2]publish'!$A:$I,$E$5,FALSE)</f>
      </c>
      <c r="H246" s="29"/>
      <c r="I246" s="4"/>
    </row>
    <row r="247" spans="1:9" ht="15" customHeight="1" outlineLevel="1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VLOOKUP($D247,'[2]publish'!$A:$I,$E$5,FALSE)</f>
      </c>
      <c r="H247" s="29"/>
      <c r="I247" s="4"/>
    </row>
    <row r="248" spans="1:9" ht="15" customHeight="1" outlineLevel="1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VLOOKUP($D248,'[2]publish'!$A:$I,$E$5,FALSE)</f>
        <v>854379.21</v>
      </c>
      <c r="H248" s="29"/>
      <c r="I248" s="4"/>
    </row>
    <row r="249" spans="1:9" ht="15" customHeight="1" outlineLevel="1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VLOOKUP($D249,'[2]publish'!$A:$I,$E$5,FALSE)</f>
        <v>24597939.04</v>
      </c>
      <c r="H249" s="29"/>
      <c r="I249" s="4"/>
    </row>
    <row r="250" spans="1:9" ht="15" customHeight="1" outlineLevel="1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VLOOKUP($D250,'[2]publish'!$A:$I,$E$5,FALSE)</f>
        <v>30078911.22</v>
      </c>
      <c r="H250" s="29"/>
      <c r="I250" s="4"/>
    </row>
    <row r="251" spans="1:9" ht="15" customHeight="1" outlineLevel="1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VLOOKUP($D251,'[2]publish'!$A:$I,$E$5,FALSE)</f>
        <v>20772115.98</v>
      </c>
      <c r="H251" s="29"/>
      <c r="I251" s="4"/>
    </row>
    <row r="252" spans="1:9" ht="15" customHeight="1" outlineLevel="1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VLOOKUP($D252,'[2]publish'!$A:$I,$E$5,FALSE)</f>
        <v>1809185.74</v>
      </c>
      <c r="H252" s="29"/>
      <c r="I252" s="4"/>
    </row>
    <row r="253" spans="1:9" ht="15" customHeight="1" outlineLevel="1">
      <c r="A253" s="40" t="s">
        <v>251</v>
      </c>
      <c r="B253" s="40" t="s">
        <v>259</v>
      </c>
      <c r="C253" s="41" t="s">
        <v>250</v>
      </c>
      <c r="D253" s="41" t="s">
        <v>227</v>
      </c>
      <c r="E253" s="44">
        <f>VLOOKUP($D253,'[2]publish'!$A:$I,$E$5,FALSE)</f>
      </c>
      <c r="H253" s="29"/>
      <c r="I253" s="4"/>
    </row>
    <row r="254" spans="1:9" ht="15" customHeight="1" outlineLevel="1">
      <c r="A254" s="40" t="s">
        <v>251</v>
      </c>
      <c r="B254" s="40" t="s">
        <v>259</v>
      </c>
      <c r="C254" s="41" t="s">
        <v>250</v>
      </c>
      <c r="D254" s="41" t="s">
        <v>228</v>
      </c>
      <c r="E254" s="44">
        <f>VLOOKUP($D254,'[2]publish'!$A:$I,$E$5,FALSE)</f>
        <v>1168121.18</v>
      </c>
      <c r="H254" s="29"/>
      <c r="I254" s="4"/>
    </row>
    <row r="255" spans="1:9" ht="15" customHeight="1" outlineLevel="1">
      <c r="A255" s="40" t="s">
        <v>251</v>
      </c>
      <c r="B255" s="40" t="s">
        <v>259</v>
      </c>
      <c r="C255" s="41" t="s">
        <v>250</v>
      </c>
      <c r="D255" s="41" t="s">
        <v>229</v>
      </c>
      <c r="E255" s="44">
        <f>VLOOKUP($D255,'[2]publish'!$A:$I,$E$5,FALSE)</f>
      </c>
      <c r="H255" s="29"/>
      <c r="I255" s="4"/>
    </row>
    <row r="256" spans="1:9" ht="15" customHeight="1" outlineLevel="1">
      <c r="A256" s="40" t="s">
        <v>251</v>
      </c>
      <c r="B256" s="40" t="s">
        <v>259</v>
      </c>
      <c r="C256" s="41" t="s">
        <v>250</v>
      </c>
      <c r="D256" s="41" t="s">
        <v>230</v>
      </c>
      <c r="E256" s="44">
        <f>VLOOKUP($D256,'[2]publish'!$A:$I,$E$5,FALSE)</f>
        <v>233422.52</v>
      </c>
      <c r="H256" s="29"/>
      <c r="I256" s="4"/>
    </row>
    <row r="257" spans="1:9" ht="15" customHeight="1" outlineLevel="1">
      <c r="A257" s="40" t="s">
        <v>251</v>
      </c>
      <c r="B257" s="40" t="s">
        <v>259</v>
      </c>
      <c r="C257" s="41" t="s">
        <v>250</v>
      </c>
      <c r="D257" s="41" t="s">
        <v>231</v>
      </c>
      <c r="E257" s="44">
        <f>VLOOKUP($D257,'[2]publish'!$A:$I,$E$5,FALSE)</f>
      </c>
      <c r="H257" s="29"/>
      <c r="I257" s="4"/>
    </row>
    <row r="258" spans="1:9" ht="15" customHeight="1" outlineLevel="1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VLOOKUP($D258,'[2]publish'!$A:$I,$E$5,FALSE)</f>
      </c>
      <c r="H258" s="29"/>
      <c r="I258" s="4"/>
    </row>
    <row r="259" spans="1:9" ht="15" customHeight="1" outlineLevel="1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VLOOKUP($D259,'[2]publish'!$A:$I,$E$5,FALSE)</f>
      </c>
      <c r="H259" s="29"/>
      <c r="I259" s="4"/>
    </row>
    <row r="260" spans="1:9" ht="15" customHeight="1" outlineLevel="1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VLOOKUP($D260,'[2]publish'!$A:$I,$E$5,FALSE)</f>
      </c>
      <c r="H260" s="29"/>
      <c r="I260" s="4"/>
    </row>
    <row r="261" spans="1:9" ht="15" customHeight="1" outlineLevel="1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VLOOKUP($D261,'[2]publish'!$A:$I,$E$5,FALSE)</f>
        <v>300695.45</v>
      </c>
      <c r="H261" s="29"/>
      <c r="I261" s="4"/>
    </row>
    <row r="262" spans="1:9" ht="15" customHeight="1" outlineLevel="1">
      <c r="A262" s="40" t="s">
        <v>251</v>
      </c>
      <c r="B262" s="40" t="s">
        <v>259</v>
      </c>
      <c r="C262" s="41" t="s">
        <v>250</v>
      </c>
      <c r="D262" s="41" t="s">
        <v>236</v>
      </c>
      <c r="E262" s="44">
        <f>VLOOKUP($D262,'[2]publish'!$A:$I,$E$5,FALSE)</f>
      </c>
      <c r="H262" s="29"/>
      <c r="I262" s="4"/>
    </row>
    <row r="263" spans="1:9" ht="15" customHeight="1" outlineLevel="1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VLOOKUP($D263,'[2]publish'!$A:$I,$E$5,FALSE)</f>
        <v>1343737.81</v>
      </c>
      <c r="H263" s="29"/>
      <c r="I263" s="4"/>
    </row>
    <row r="264" spans="1:9" ht="15" customHeight="1" outlineLevel="1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VLOOKUP($D264,'[2]publish'!$A:$I,$E$5,FALSE)</f>
      </c>
      <c r="H264" s="29"/>
      <c r="I264" s="4"/>
    </row>
    <row r="265" spans="1:9" ht="15" customHeight="1" outlineLevel="1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VLOOKUP($D265,'[2]publish'!$A:$I,$E$5,FALSE)</f>
      </c>
      <c r="H265" s="29"/>
      <c r="I265" s="4"/>
    </row>
    <row r="266" spans="1:9" ht="15" customHeight="1" outlineLevel="1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VLOOKUP($D266,'[2]publish'!$A:$I,$E$5,FALSE)</f>
      </c>
      <c r="H266" s="29"/>
      <c r="I266" s="4"/>
    </row>
    <row r="267" spans="1:9" ht="15" customHeight="1" outlineLevel="1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VLOOKUP($D267,'[2]publish'!$A:$I,$E$5,FALSE)</f>
      </c>
      <c r="H267" s="29"/>
      <c r="I267" s="4"/>
    </row>
    <row r="268" spans="1:9" ht="15" customHeight="1" outlineLevel="1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VLOOKUP($D268,'[2]publish'!$A:$I,$E$5,FALSE)</f>
        <v>582562.79</v>
      </c>
      <c r="H268" s="29"/>
      <c r="I268" s="4"/>
    </row>
    <row r="269" spans="1:9" ht="15" customHeight="1" outlineLevel="1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f>VLOOKUP($D269,'[2]publish'!$A:$I,$E$5,FALSE)</f>
      </c>
      <c r="H269" s="29"/>
      <c r="I269" s="4"/>
    </row>
    <row r="270" spans="1:9" ht="15" customHeight="1" outlineLevel="1">
      <c r="A270" s="40" t="s">
        <v>251</v>
      </c>
      <c r="B270" s="40" t="s">
        <v>259</v>
      </c>
      <c r="C270" s="41" t="s">
        <v>250</v>
      </c>
      <c r="D270" s="41" t="s">
        <v>244</v>
      </c>
      <c r="E270" s="44">
        <f>VLOOKUP($D270,'[2]publish'!$A:$I,$E$5,FALSE)</f>
      </c>
      <c r="H270" s="29"/>
      <c r="I270" s="4"/>
    </row>
    <row r="271" spans="1:9" ht="15" customHeight="1" outlineLevel="1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VLOOKUP($D271,'[2]publish'!$A:$I,$E$5,FALSE)</f>
        <v>1235212.19</v>
      </c>
      <c r="H271" s="29"/>
      <c r="I271" s="4"/>
    </row>
    <row r="272" spans="1:9" ht="15" customHeight="1" outlineLevel="1">
      <c r="A272" s="40" t="s">
        <v>251</v>
      </c>
      <c r="B272" s="40" t="s">
        <v>259</v>
      </c>
      <c r="C272" s="41" t="s">
        <v>250</v>
      </c>
      <c r="D272" s="41" t="s">
        <v>246</v>
      </c>
      <c r="E272" s="44">
        <f>VLOOKUP($D272,'[2]publish'!$A:$I,$E$5,FALSE)</f>
      </c>
      <c r="H272" s="29"/>
      <c r="I272" s="4"/>
    </row>
    <row r="273" spans="1:9" ht="15" customHeight="1" outlineLevel="1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VLOOKUP($D273,'[2]publish'!$A:$I,$E$5,FALSE)</f>
        <v>2483078.85</v>
      </c>
      <c r="H273" s="29"/>
      <c r="I273" s="4"/>
    </row>
    <row r="274" spans="1:9" ht="15" customHeight="1" outlineLevel="1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VLOOKUP($D274,'[2]publish'!$A:$I,$E$5,FALSE)</f>
      </c>
      <c r="H274" s="29"/>
      <c r="I274" s="4"/>
    </row>
    <row r="275" spans="1:9" ht="15" customHeight="1" outlineLevel="1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VLOOKUP($D275,'[2]publish'!$A:$I,$E$5,FALSE)</f>
      </c>
      <c r="I275" s="4"/>
    </row>
    <row r="276" spans="1:9" ht="15" outlineLevel="1">
      <c r="A276" s="40"/>
      <c r="B276" s="40"/>
      <c r="C276" s="41"/>
      <c r="D276" s="41" t="s">
        <v>260</v>
      </c>
      <c r="E276" s="44">
        <f>VLOOKUP($D276,'[2]publish'!$A:$I,$E$5,FALSE)</f>
        <v>438486488.63</v>
      </c>
      <c r="I276" s="4"/>
    </row>
    <row r="277" spans="1:9" ht="15">
      <c r="A277" s="40"/>
      <c r="B277" s="40"/>
      <c r="C277" s="41"/>
      <c r="D277" s="41" t="s">
        <v>285</v>
      </c>
      <c r="E277" s="44">
        <f>VLOOKUP($D277,'[2]publish'!$A:$I,$E$5,FALSE)</f>
        <v>1020839856.2099999</v>
      </c>
      <c r="I277" s="4"/>
    </row>
    <row r="278" spans="1:4" ht="15">
      <c r="A278" s="40"/>
      <c r="B278" s="40"/>
      <c r="C278" s="41"/>
      <c r="D278" s="41"/>
    </row>
    <row r="279" spans="1:4" ht="15">
      <c r="A279" s="40"/>
      <c r="B279" s="40"/>
      <c r="C279" s="41"/>
      <c r="D279" s="41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2018-10-10T10:51:40Z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